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Q:\6. Розробка постанов\7. Зміни_до 282\2. СХВАЛЕНО\Екселі_формули\"/>
    </mc:Choice>
  </mc:AlternateContent>
  <xr:revisionPtr revIDLastSave="0" documentId="13_ncr:1_{9C6C8C2E-8B46-47A5-AF3F-C4C7CB1B5AF1}" xr6:coauthVersionLast="47" xr6:coauthVersionMax="47" xr10:uidLastSave="{00000000-0000-0000-0000-000000000000}"/>
  <bookViews>
    <workbookView xWindow="-120" yWindow="-120" windowWidth="38640" windowHeight="21120" xr2:uid="{1BB33949-31CA-49D5-92F3-148103C020A2}"/>
  </bookViews>
  <sheets>
    <sheet name="3-НКРЕКП-постачання_ее" sheetId="3" r:id="rId1"/>
    <sheet name="Додаток 1" sheetId="7" r:id="rId2"/>
    <sheet name="Додаток 2" sheetId="14" r:id="rId3"/>
    <sheet name="Додаток 3" sheetId="16" r:id="rId4"/>
    <sheet name="Додаток 4" sheetId="18" r:id="rId5"/>
    <sheet name="Додаток 5" sheetId="17" r:id="rId6"/>
    <sheet name="Випад_списки" sheetId="19" state="hidden" r:id="rId7"/>
  </sheets>
  <definedNames>
    <definedName name="_xlnm.Print_Area" localSheetId="0">'3-НКРЕКП-постачання_ее'!$A$1:$K$105</definedName>
    <definedName name="_xlnm.Print_Area" localSheetId="1">'Додаток 1'!$A$1:$J$33</definedName>
    <definedName name="_xlnm.Print_Area" localSheetId="2">'Додаток 2'!$A$1:$H$51</definedName>
    <definedName name="_xlnm.Print_Area" localSheetId="3">'Додаток 3'!$A$1:$Z$53</definedName>
    <definedName name="_xlnm.Print_Area" localSheetId="5">'Додаток 5'!$A$1:$F$18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N4" i="19" l="1"/>
  <c r="N5" i="19" s="1"/>
  <c r="N6" i="19" s="1"/>
  <c r="N7" i="19" s="1"/>
  <c r="N8" i="19" s="1"/>
  <c r="N9" i="19" s="1"/>
  <c r="N10" i="19" s="1"/>
  <c r="N11" i="19" s="1"/>
  <c r="N12" i="19" s="1"/>
  <c r="N13" i="19" s="1"/>
  <c r="N14" i="19" s="1"/>
  <c r="N15" i="19" s="1"/>
  <c r="N16" i="19" s="1"/>
  <c r="N17" i="19" s="1"/>
  <c r="N18" i="19" s="1"/>
  <c r="N19" i="19" s="1"/>
  <c r="N20" i="19" s="1"/>
  <c r="N21" i="19" s="1"/>
  <c r="N22" i="19" s="1"/>
  <c r="N23" i="19" s="1"/>
  <c r="N24" i="19" s="1"/>
  <c r="N3" i="19"/>
  <c r="AC45" i="16"/>
  <c r="AB45" i="16"/>
  <c r="AC44" i="16"/>
  <c r="AB44" i="16"/>
  <c r="AC43" i="16"/>
  <c r="AB43" i="16"/>
  <c r="AC42" i="16"/>
  <c r="AB42" i="16"/>
  <c r="AC41" i="16"/>
  <c r="AB41" i="16"/>
  <c r="AC40" i="16"/>
  <c r="AB40" i="16"/>
  <c r="AC38" i="16"/>
  <c r="AB38" i="16"/>
  <c r="AC37" i="16"/>
  <c r="AB37" i="16"/>
  <c r="AC36" i="16"/>
  <c r="AB36" i="16"/>
  <c r="AC35" i="16"/>
  <c r="AB35" i="16"/>
  <c r="AC34" i="16"/>
  <c r="AB34" i="16"/>
  <c r="AC33" i="16"/>
  <c r="AB33" i="16"/>
  <c r="AC32" i="16"/>
  <c r="AB32" i="16"/>
  <c r="AC31" i="16"/>
  <c r="AB31" i="16"/>
  <c r="AC30" i="16"/>
  <c r="AB30" i="16"/>
  <c r="AC29" i="16"/>
  <c r="AB29" i="16"/>
  <c r="AC28" i="16"/>
  <c r="AB28" i="16"/>
  <c r="AC27" i="16"/>
  <c r="AB27" i="16"/>
  <c r="AC26" i="16"/>
  <c r="AB26" i="16"/>
  <c r="AC25" i="16"/>
  <c r="AC24" i="16" s="1"/>
  <c r="AB25" i="16"/>
  <c r="AB24" i="16" s="1"/>
  <c r="AB14" i="16" s="1"/>
  <c r="AC23" i="16"/>
  <c r="AB23" i="16"/>
  <c r="AC22" i="16"/>
  <c r="AB22" i="16"/>
  <c r="AC21" i="16"/>
  <c r="AC20" i="16" s="1"/>
  <c r="AB21" i="16"/>
  <c r="AB20" i="16" s="1"/>
  <c r="AC19" i="16"/>
  <c r="AC16" i="16" s="1"/>
  <c r="AB19" i="16"/>
  <c r="AC18" i="16"/>
  <c r="AB18" i="16"/>
  <c r="AC17" i="16"/>
  <c r="AB17" i="16"/>
  <c r="AC15" i="16"/>
  <c r="AB15" i="16"/>
  <c r="AA45" i="16"/>
  <c r="Z45" i="16"/>
  <c r="AA44" i="16"/>
  <c r="Z44" i="16"/>
  <c r="AA43" i="16"/>
  <c r="Z43" i="16"/>
  <c r="AA42" i="16"/>
  <c r="Z42" i="16"/>
  <c r="AA41" i="16"/>
  <c r="Z41" i="16"/>
  <c r="AA40" i="16"/>
  <c r="AA39" i="16" s="1"/>
  <c r="Z40" i="16"/>
  <c r="Z39" i="16" s="1"/>
  <c r="AA38" i="16"/>
  <c r="Z38" i="16"/>
  <c r="AA37" i="16"/>
  <c r="Z37" i="16"/>
  <c r="AA36" i="16"/>
  <c r="Z36" i="16"/>
  <c r="AA35" i="16"/>
  <c r="Z35" i="16"/>
  <c r="AA34" i="16"/>
  <c r="Z34" i="16"/>
  <c r="AA33" i="16"/>
  <c r="Z33" i="16"/>
  <c r="AA32" i="16"/>
  <c r="Z32" i="16"/>
  <c r="AA31" i="16"/>
  <c r="Z31" i="16"/>
  <c r="AA30" i="16"/>
  <c r="Z30" i="16"/>
  <c r="AA29" i="16"/>
  <c r="Z29" i="16"/>
  <c r="AA28" i="16"/>
  <c r="Z28" i="16"/>
  <c r="AA27" i="16"/>
  <c r="Z27" i="16"/>
  <c r="AA26" i="16"/>
  <c r="Z26" i="16"/>
  <c r="AA25" i="16"/>
  <c r="AA24" i="16" s="1"/>
  <c r="Z25" i="16"/>
  <c r="Z24" i="16" s="1"/>
  <c r="AA23" i="16"/>
  <c r="Z23" i="16"/>
  <c r="AA22" i="16"/>
  <c r="Z22" i="16"/>
  <c r="AA21" i="16"/>
  <c r="Z21" i="16"/>
  <c r="AA19" i="16"/>
  <c r="Z19" i="16"/>
  <c r="AA18" i="16"/>
  <c r="AA16" i="16" s="1"/>
  <c r="Z18" i="16"/>
  <c r="Z16" i="16" s="1"/>
  <c r="AA17" i="16"/>
  <c r="Z17" i="16"/>
  <c r="AA15" i="16"/>
  <c r="Z15" i="16"/>
  <c r="J90" i="3"/>
  <c r="H90" i="3"/>
  <c r="I90" i="3"/>
  <c r="G90" i="3"/>
  <c r="J39" i="16"/>
  <c r="K39" i="16"/>
  <c r="L39" i="16"/>
  <c r="M39" i="16"/>
  <c r="O39" i="16"/>
  <c r="P39" i="16"/>
  <c r="Q39" i="16"/>
  <c r="R39" i="16"/>
  <c r="S39" i="16"/>
  <c r="T39" i="16"/>
  <c r="V39" i="16"/>
  <c r="W39" i="16"/>
  <c r="X39" i="16"/>
  <c r="Y39" i="16"/>
  <c r="AB39" i="16"/>
  <c r="AC39" i="16"/>
  <c r="AD39" i="16"/>
  <c r="AE39" i="16"/>
  <c r="AF39" i="16"/>
  <c r="AG39" i="16"/>
  <c r="J24" i="16"/>
  <c r="K24" i="16"/>
  <c r="L24" i="16"/>
  <c r="M24" i="16"/>
  <c r="O24" i="16"/>
  <c r="O14" i="16" s="1"/>
  <c r="P24" i="16"/>
  <c r="P14" i="16" s="1"/>
  <c r="Q24" i="16"/>
  <c r="Q14" i="16" s="1"/>
  <c r="R24" i="16"/>
  <c r="R14" i="16" s="1"/>
  <c r="S24" i="16"/>
  <c r="S14" i="16" s="1"/>
  <c r="T24" i="16"/>
  <c r="T14" i="16" s="1"/>
  <c r="V24" i="16"/>
  <c r="V14" i="16" s="1"/>
  <c r="W24" i="16"/>
  <c r="W14" i="16" s="1"/>
  <c r="X24" i="16"/>
  <c r="X14" i="16" s="1"/>
  <c r="Y24" i="16"/>
  <c r="Y14" i="16" s="1"/>
  <c r="AD24" i="16"/>
  <c r="AE24" i="16"/>
  <c r="AF24" i="16"/>
  <c r="AG24" i="16"/>
  <c r="J20" i="16"/>
  <c r="K20" i="16"/>
  <c r="L20" i="16"/>
  <c r="M20" i="16"/>
  <c r="O20" i="16"/>
  <c r="P20" i="16"/>
  <c r="Q20" i="16"/>
  <c r="R20" i="16"/>
  <c r="S20" i="16"/>
  <c r="T20" i="16"/>
  <c r="V20" i="16"/>
  <c r="W20" i="16"/>
  <c r="X20" i="16"/>
  <c r="Y20" i="16"/>
  <c r="Z20" i="16"/>
  <c r="AA20" i="16"/>
  <c r="AD20" i="16"/>
  <c r="AE20" i="16"/>
  <c r="AF20" i="16"/>
  <c r="AG20" i="16"/>
  <c r="J16" i="16"/>
  <c r="K16" i="16"/>
  <c r="L16" i="16"/>
  <c r="M16" i="16"/>
  <c r="O16" i="16"/>
  <c r="P16" i="16"/>
  <c r="Q16" i="16"/>
  <c r="R16" i="16"/>
  <c r="S16" i="16"/>
  <c r="T16" i="16"/>
  <c r="V16" i="16"/>
  <c r="W16" i="16"/>
  <c r="X16" i="16"/>
  <c r="Y16" i="16"/>
  <c r="AB16" i="16"/>
  <c r="AD16" i="16"/>
  <c r="AE16" i="16"/>
  <c r="AF16" i="16"/>
  <c r="AG16" i="16"/>
  <c r="J14" i="16"/>
  <c r="K14" i="16"/>
  <c r="L14" i="16"/>
  <c r="M14" i="16"/>
  <c r="AD14" i="16"/>
  <c r="AE14" i="16"/>
  <c r="AF14" i="16"/>
  <c r="AG14" i="16"/>
  <c r="F13" i="16"/>
  <c r="G13" i="16" s="1"/>
  <c r="H13" i="16" s="1"/>
  <c r="I13" i="16" s="1"/>
  <c r="J13" i="16" s="1"/>
  <c r="K13" i="16" s="1"/>
  <c r="L13" i="16" s="1"/>
  <c r="M13" i="16" s="1"/>
  <c r="N13" i="16" s="1"/>
  <c r="O13" i="16" s="1"/>
  <c r="P13" i="16" s="1"/>
  <c r="Q13" i="16" s="1"/>
  <c r="R13" i="16" s="1"/>
  <c r="S13" i="16" s="1"/>
  <c r="T13" i="16" s="1"/>
  <c r="U13" i="16" s="1"/>
  <c r="V13" i="16" s="1"/>
  <c r="W13" i="16" s="1"/>
  <c r="X13" i="16" s="1"/>
  <c r="Y13" i="16" s="1"/>
  <c r="Z13" i="16" s="1"/>
  <c r="AA13" i="16" s="1"/>
  <c r="AB13" i="16" s="1"/>
  <c r="AC13" i="16" s="1"/>
  <c r="AD13" i="16" s="1"/>
  <c r="AE13" i="16" s="1"/>
  <c r="AF13" i="16" s="1"/>
  <c r="AG13" i="16" s="1"/>
  <c r="AC14" i="16" l="1"/>
  <c r="AA14" i="16"/>
  <c r="Z14" i="16"/>
  <c r="F34" i="3" l="1"/>
  <c r="F28" i="3"/>
  <c r="F27" i="3" s="1"/>
  <c r="G34" i="3"/>
  <c r="H50" i="3"/>
  <c r="G50" i="3" l="1"/>
  <c r="U45" i="16"/>
  <c r="U44" i="16"/>
  <c r="U43" i="16"/>
  <c r="U42" i="16"/>
  <c r="U41" i="16"/>
  <c r="U40" i="16"/>
  <c r="U39" i="16" s="1"/>
  <c r="U38" i="16"/>
  <c r="U37" i="16"/>
  <c r="U36" i="16"/>
  <c r="U35" i="16"/>
  <c r="U34" i="16"/>
  <c r="U33" i="16"/>
  <c r="U32" i="16"/>
  <c r="U31" i="16"/>
  <c r="U30" i="16"/>
  <c r="U29" i="16"/>
  <c r="U28" i="16"/>
  <c r="U27" i="16"/>
  <c r="U26" i="16"/>
  <c r="U25" i="16"/>
  <c r="U24" i="16" s="1"/>
  <c r="U23" i="16"/>
  <c r="U22" i="16"/>
  <c r="U21" i="16"/>
  <c r="U20" i="16" s="1"/>
  <c r="U19" i="16"/>
  <c r="U18" i="16"/>
  <c r="U17" i="16"/>
  <c r="U16" i="16" s="1"/>
  <c r="U15" i="16"/>
  <c r="U14" i="16" s="1"/>
  <c r="N45" i="16"/>
  <c r="N44" i="16"/>
  <c r="N43" i="16"/>
  <c r="N42" i="16"/>
  <c r="N41" i="16"/>
  <c r="N40" i="16"/>
  <c r="N38" i="16"/>
  <c r="N37" i="16"/>
  <c r="N36" i="16"/>
  <c r="N35" i="16"/>
  <c r="N34" i="16"/>
  <c r="N33" i="16"/>
  <c r="N32" i="16"/>
  <c r="N31" i="16"/>
  <c r="N30" i="16"/>
  <c r="N29" i="16"/>
  <c r="N28" i="16"/>
  <c r="N27" i="16"/>
  <c r="N26" i="16"/>
  <c r="N25" i="16"/>
  <c r="N24" i="16" s="1"/>
  <c r="N23" i="16"/>
  <c r="N22" i="16"/>
  <c r="N21" i="16"/>
  <c r="N20" i="16" s="1"/>
  <c r="N19" i="16"/>
  <c r="N18" i="16"/>
  <c r="N17" i="16"/>
  <c r="N16" i="16" s="1"/>
  <c r="N15" i="16"/>
  <c r="N14" i="16" s="1"/>
  <c r="G45" i="16"/>
  <c r="G44" i="16"/>
  <c r="G43" i="16"/>
  <c r="G42" i="16"/>
  <c r="G41" i="16"/>
  <c r="G40" i="16"/>
  <c r="G38" i="16"/>
  <c r="G37" i="16"/>
  <c r="G36" i="16"/>
  <c r="G35" i="16"/>
  <c r="G34" i="16"/>
  <c r="G33" i="16"/>
  <c r="G32" i="16"/>
  <c r="G31" i="16"/>
  <c r="G30" i="16"/>
  <c r="G29" i="16"/>
  <c r="G28" i="16"/>
  <c r="G27" i="16"/>
  <c r="G26" i="16"/>
  <c r="G25" i="16"/>
  <c r="G23" i="16"/>
  <c r="G22" i="16"/>
  <c r="G21" i="16"/>
  <c r="G19" i="16"/>
  <c r="G18" i="16"/>
  <c r="G17" i="16"/>
  <c r="G15" i="16"/>
  <c r="K40" i="3"/>
  <c r="N39" i="16" l="1"/>
  <c r="K89" i="3"/>
  <c r="G84" i="3"/>
  <c r="K88" i="3"/>
  <c r="K85" i="3"/>
  <c r="K86" i="3"/>
  <c r="H34" i="14"/>
  <c r="H35" i="14"/>
  <c r="H36" i="14"/>
  <c r="H38" i="14"/>
  <c r="H39" i="14"/>
  <c r="H40" i="14"/>
  <c r="H41" i="14"/>
  <c r="H43" i="14"/>
  <c r="H44" i="14"/>
  <c r="H45" i="14"/>
  <c r="H30" i="14"/>
  <c r="H25" i="14"/>
  <c r="H21" i="14" s="1"/>
  <c r="H17" i="14"/>
  <c r="H42" i="14" s="1"/>
  <c r="H12" i="14"/>
  <c r="H37" i="14" s="1"/>
  <c r="H8" i="14"/>
  <c r="H33" i="14" s="1"/>
  <c r="G20" i="16"/>
  <c r="F24" i="16"/>
  <c r="F14" i="16" s="1"/>
  <c r="G24" i="16"/>
  <c r="G14" i="16" s="1"/>
  <c r="H24" i="16"/>
  <c r="H14" i="16" s="1"/>
  <c r="I24" i="16"/>
  <c r="I14" i="16" s="1"/>
  <c r="E24" i="16"/>
  <c r="E14" i="16" s="1"/>
  <c r="I20" i="16"/>
  <c r="H20" i="16"/>
  <c r="F20" i="16"/>
  <c r="E20" i="16"/>
  <c r="F16" i="16"/>
  <c r="H16" i="16"/>
  <c r="I16" i="16"/>
  <c r="E16" i="16"/>
  <c r="H84" i="3"/>
  <c r="I84" i="3"/>
  <c r="I77" i="3"/>
  <c r="I74" i="3"/>
  <c r="H77" i="3"/>
  <c r="G77" i="3"/>
  <c r="H74" i="3"/>
  <c r="H73" i="3" s="1"/>
  <c r="G74" i="3"/>
  <c r="G80" i="3"/>
  <c r="F84" i="3"/>
  <c r="G71" i="3"/>
  <c r="E39" i="16"/>
  <c r="I39" i="16"/>
  <c r="G39" i="16"/>
  <c r="F39" i="16"/>
  <c r="H39" i="16"/>
  <c r="K55" i="3"/>
  <c r="K53" i="3"/>
  <c r="K52" i="3"/>
  <c r="K49" i="3"/>
  <c r="G14" i="7"/>
  <c r="H14" i="7"/>
  <c r="I14" i="7"/>
  <c r="F14" i="7"/>
  <c r="K71" i="3"/>
  <c r="J71" i="3"/>
  <c r="I71" i="3"/>
  <c r="H71" i="3"/>
  <c r="F71" i="3"/>
  <c r="I9" i="7"/>
  <c r="H9" i="7"/>
  <c r="G9" i="7"/>
  <c r="F9" i="7"/>
  <c r="G45" i="14"/>
  <c r="F45" i="14"/>
  <c r="E45" i="14"/>
  <c r="G44" i="14"/>
  <c r="F44" i="14"/>
  <c r="E44" i="14"/>
  <c r="G43" i="14"/>
  <c r="F43" i="14"/>
  <c r="E43" i="14"/>
  <c r="G41" i="14"/>
  <c r="F41" i="14"/>
  <c r="E41" i="14"/>
  <c r="G40" i="14"/>
  <c r="F40" i="14"/>
  <c r="E40" i="14"/>
  <c r="G39" i="14"/>
  <c r="F39" i="14"/>
  <c r="E39" i="14"/>
  <c r="G38" i="14"/>
  <c r="F38" i="14"/>
  <c r="E38" i="14"/>
  <c r="G36" i="14"/>
  <c r="F36" i="14"/>
  <c r="E36" i="14"/>
  <c r="G35" i="14"/>
  <c r="F35" i="14"/>
  <c r="E35" i="14"/>
  <c r="G34" i="14"/>
  <c r="F34" i="14"/>
  <c r="E34" i="14"/>
  <c r="G30" i="14"/>
  <c r="F30" i="14"/>
  <c r="E30" i="14"/>
  <c r="G25" i="14"/>
  <c r="G21" i="14"/>
  <c r="F25" i="14"/>
  <c r="F21" i="14"/>
  <c r="E25" i="14"/>
  <c r="G17" i="14"/>
  <c r="F17" i="14"/>
  <c r="E17" i="14"/>
  <c r="G12" i="14"/>
  <c r="G8" i="14" s="1"/>
  <c r="F12" i="14"/>
  <c r="E12" i="14"/>
  <c r="K43" i="3"/>
  <c r="K47" i="3"/>
  <c r="K46" i="3"/>
  <c r="K45" i="3"/>
  <c r="K44" i="3"/>
  <c r="K58" i="3"/>
  <c r="K57" i="3"/>
  <c r="J34" i="3"/>
  <c r="I34" i="3"/>
  <c r="H34" i="3"/>
  <c r="J28" i="3"/>
  <c r="I28" i="3"/>
  <c r="H28" i="3"/>
  <c r="H27" i="3" s="1"/>
  <c r="G28" i="3"/>
  <c r="G27" i="3" s="1"/>
  <c r="K29" i="3"/>
  <c r="K30" i="3"/>
  <c r="K31" i="3"/>
  <c r="K32" i="3"/>
  <c r="K33" i="3"/>
  <c r="K35" i="3"/>
  <c r="K36" i="3"/>
  <c r="K37" i="3"/>
  <c r="K38" i="3"/>
  <c r="F43" i="3" l="1"/>
  <c r="K84" i="3"/>
  <c r="I73" i="3"/>
  <c r="K28" i="3"/>
  <c r="G16" i="16"/>
  <c r="E8" i="14"/>
  <c r="F8" i="14"/>
  <c r="F33" i="14" s="1"/>
  <c r="G37" i="14"/>
  <c r="G33" i="14"/>
  <c r="F37" i="14"/>
  <c r="E42" i="14"/>
  <c r="G42" i="14"/>
  <c r="E37" i="14"/>
  <c r="F42" i="14"/>
  <c r="E21" i="14"/>
  <c r="G73" i="3"/>
  <c r="G48" i="3"/>
  <c r="K34" i="3"/>
  <c r="I27" i="3"/>
  <c r="I42" i="3" s="1"/>
  <c r="J27" i="3"/>
  <c r="J48" i="3" s="1"/>
  <c r="J59" i="3" s="1"/>
  <c r="H48" i="3"/>
  <c r="H42" i="3"/>
  <c r="E33" i="14" l="1"/>
  <c r="G59" i="3"/>
  <c r="G42" i="3"/>
  <c r="I48" i="3"/>
  <c r="I59" i="3" s="1"/>
  <c r="K27" i="3"/>
  <c r="K42" i="3" s="1"/>
  <c r="H59" i="3"/>
  <c r="K48" i="3" l="1"/>
  <c r="K59" i="3" l="1"/>
  <c r="K65" i="3" s="1"/>
  <c r="K67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Яна Німенко</author>
  </authors>
  <commentList>
    <comment ref="L71" authorId="0" shapeId="0" xr:uid="{F5027E53-5A69-4DD5-8DC0-22E49BE7E685}">
      <text>
        <r>
          <rPr>
            <sz val="15"/>
            <color indexed="81"/>
            <rFont val="Times New Roman"/>
            <family val="1"/>
            <charset val="204"/>
          </rPr>
          <t>ПУП або ПОН має щоквартально заповнювати клітинку</t>
        </r>
        <r>
          <rPr>
            <b/>
            <sz val="15"/>
            <color indexed="81"/>
            <rFont val="Times New Roman"/>
            <family val="1"/>
            <charset val="204"/>
          </rPr>
          <t xml:space="preserve"> L67, а саме:
</t>
        </r>
        <r>
          <rPr>
            <sz val="15"/>
            <color indexed="81"/>
            <rFont val="Times New Roman"/>
            <family val="1"/>
            <charset val="204"/>
          </rPr>
          <t>якщо звіт за 1-й квартал, то у клітинці зазначається цифра "</t>
        </r>
        <r>
          <rPr>
            <b/>
            <sz val="15"/>
            <color indexed="81"/>
            <rFont val="Times New Roman"/>
            <family val="1"/>
            <charset val="204"/>
          </rPr>
          <t>3</t>
        </r>
        <r>
          <rPr>
            <sz val="15"/>
            <color indexed="81"/>
            <rFont val="Times New Roman"/>
            <family val="1"/>
            <charset val="204"/>
          </rPr>
          <t>"; 
якщо звіт за 1-ше півріччя - то цифра "</t>
        </r>
        <r>
          <rPr>
            <b/>
            <sz val="15"/>
            <color indexed="81"/>
            <rFont val="Times New Roman"/>
            <family val="1"/>
            <charset val="204"/>
          </rPr>
          <t>6</t>
        </r>
        <r>
          <rPr>
            <sz val="15"/>
            <color indexed="81"/>
            <rFont val="Times New Roman"/>
            <family val="1"/>
            <charset val="204"/>
          </rPr>
          <t>"; якщо звіт за 9 місяців - то цифра "</t>
        </r>
        <r>
          <rPr>
            <b/>
            <sz val="15"/>
            <color indexed="81"/>
            <rFont val="Times New Roman"/>
            <family val="1"/>
            <charset val="204"/>
          </rPr>
          <t>9</t>
        </r>
        <r>
          <rPr>
            <sz val="15"/>
            <color indexed="81"/>
            <rFont val="Times New Roman"/>
            <family val="1"/>
            <charset val="204"/>
          </rPr>
          <t xml:space="preserve">"; </t>
        </r>
        <r>
          <rPr>
            <sz val="16"/>
            <color indexed="81"/>
            <rFont val="Times New Roman"/>
            <family val="1"/>
            <charset val="204"/>
          </rPr>
          <t xml:space="preserve">
</t>
        </r>
        <r>
          <rPr>
            <sz val="15"/>
            <color indexed="81"/>
            <rFont val="Times New Roman"/>
            <family val="1"/>
            <charset val="204"/>
          </rPr>
          <t>якщо звіт за рік - то цифра "</t>
        </r>
        <r>
          <rPr>
            <b/>
            <sz val="15"/>
            <color indexed="81"/>
            <rFont val="Times New Roman"/>
            <family val="1"/>
            <charset val="204"/>
          </rPr>
          <t>12</t>
        </r>
        <r>
          <rPr>
            <sz val="15"/>
            <color indexed="81"/>
            <rFont val="Times New Roman"/>
            <family val="1"/>
            <charset val="204"/>
          </rPr>
          <t>").</t>
        </r>
      </text>
    </comment>
  </commentList>
</comments>
</file>

<file path=xl/sharedStrings.xml><?xml version="1.0" encoding="utf-8"?>
<sst xmlns="http://schemas.openxmlformats.org/spreadsheetml/2006/main" count="830" uniqueCount="477">
  <si>
    <t>Подають</t>
  </si>
  <si>
    <t>Термін подання</t>
  </si>
  <si>
    <t>ЗАТВЕРДЖЕНО</t>
  </si>
  <si>
    <t xml:space="preserve"> </t>
  </si>
  <si>
    <t>Код рядка</t>
  </si>
  <si>
    <t>Інша діяльність   (фактично)</t>
  </si>
  <si>
    <t>фактично</t>
  </si>
  <si>
    <t>Б</t>
  </si>
  <si>
    <t>Обсяг продукцiї (товарів, робiт, послуг)</t>
  </si>
  <si>
    <t>А</t>
  </si>
  <si>
    <t xml:space="preserve">Фінансові результати від звичайної діяльності до оподаткування                                                    </t>
  </si>
  <si>
    <t xml:space="preserve">Податок на прибуток від звичайної діяльності            </t>
  </si>
  <si>
    <t>(ініціали, прізвище)</t>
  </si>
  <si>
    <t>Респондент:</t>
  </si>
  <si>
    <t>Витрати на оплату працi</t>
  </si>
  <si>
    <t>Амортизацiя</t>
  </si>
  <si>
    <t>(звітний  період)</t>
  </si>
  <si>
    <t>005</t>
  </si>
  <si>
    <t>010</t>
  </si>
  <si>
    <t>015</t>
  </si>
  <si>
    <t>020</t>
  </si>
  <si>
    <t>025</t>
  </si>
  <si>
    <t>030</t>
  </si>
  <si>
    <t>035</t>
  </si>
  <si>
    <t>040</t>
  </si>
  <si>
    <t>045</t>
  </si>
  <si>
    <t>050</t>
  </si>
  <si>
    <t>055</t>
  </si>
  <si>
    <t>060</t>
  </si>
  <si>
    <t>065</t>
  </si>
  <si>
    <t>070</t>
  </si>
  <si>
    <t>075</t>
  </si>
  <si>
    <t>080</t>
  </si>
  <si>
    <t>085</t>
  </si>
  <si>
    <t>090</t>
  </si>
  <si>
    <t>095</t>
  </si>
  <si>
    <t>100</t>
  </si>
  <si>
    <t>105</t>
  </si>
  <si>
    <t>110</t>
  </si>
  <si>
    <t>115</t>
  </si>
  <si>
    <t>120</t>
  </si>
  <si>
    <t>125</t>
  </si>
  <si>
    <t>130</t>
  </si>
  <si>
    <t>135</t>
  </si>
  <si>
    <t>140</t>
  </si>
  <si>
    <t>145</t>
  </si>
  <si>
    <t>150</t>
  </si>
  <si>
    <t>155</t>
  </si>
  <si>
    <t>160</t>
  </si>
  <si>
    <t>165</t>
  </si>
  <si>
    <t>170</t>
  </si>
  <si>
    <t>175</t>
  </si>
  <si>
    <t>180</t>
  </si>
  <si>
    <t>185</t>
  </si>
  <si>
    <t>190</t>
  </si>
  <si>
    <t>195</t>
  </si>
  <si>
    <t>200</t>
  </si>
  <si>
    <t>205</t>
  </si>
  <si>
    <t>210</t>
  </si>
  <si>
    <t>215</t>
  </si>
  <si>
    <t>220</t>
  </si>
  <si>
    <t>225</t>
  </si>
  <si>
    <t>230</t>
  </si>
  <si>
    <t>235</t>
  </si>
  <si>
    <t>інші</t>
  </si>
  <si>
    <t>240</t>
  </si>
  <si>
    <t>ЗВІТНІСТЬ</t>
  </si>
  <si>
    <t>В</t>
  </si>
  <si>
    <t>№ з/п</t>
  </si>
  <si>
    <t>1.1</t>
  </si>
  <si>
    <t>1.2</t>
  </si>
  <si>
    <t>1.3</t>
  </si>
  <si>
    <t>1.4</t>
  </si>
  <si>
    <t>1.5</t>
  </si>
  <si>
    <t>Код рядка </t>
  </si>
  <si>
    <t>А </t>
  </si>
  <si>
    <t>…</t>
  </si>
  <si>
    <t>4</t>
  </si>
  <si>
    <t>11</t>
  </si>
  <si>
    <t>5</t>
  </si>
  <si>
    <t>1.5.1</t>
  </si>
  <si>
    <t>1.5.2</t>
  </si>
  <si>
    <t>1.5.3</t>
  </si>
  <si>
    <t>1.5.4</t>
  </si>
  <si>
    <t>тис. грн</t>
  </si>
  <si>
    <t>6</t>
  </si>
  <si>
    <t>1</t>
  </si>
  <si>
    <t>2</t>
  </si>
  <si>
    <t>3</t>
  </si>
  <si>
    <t>7</t>
  </si>
  <si>
    <t>8</t>
  </si>
  <si>
    <t>9</t>
  </si>
  <si>
    <t>10</t>
  </si>
  <si>
    <t>12</t>
  </si>
  <si>
    <t>13</t>
  </si>
  <si>
    <t>15</t>
  </si>
  <si>
    <t>16</t>
  </si>
  <si>
    <t>17</t>
  </si>
  <si>
    <t>18</t>
  </si>
  <si>
    <t xml:space="preserve">Матерiальнi витрати, у т. ч.: </t>
  </si>
  <si>
    <t xml:space="preserve">Iншi операційні витрати, у т. ч.: </t>
  </si>
  <si>
    <t>Одиниця
виміру</t>
  </si>
  <si>
    <t>Г</t>
  </si>
  <si>
    <t>Середньомісячна заробітна плата штатних працівників</t>
  </si>
  <si>
    <t>осіб</t>
  </si>
  <si>
    <t xml:space="preserve"> грн</t>
  </si>
  <si>
    <t>1.1.1</t>
  </si>
  <si>
    <t>1.1.2</t>
  </si>
  <si>
    <t>Звіт про фінансові результати та виконання структури тарифів за видами діяльності</t>
  </si>
  <si>
    <t>19</t>
  </si>
  <si>
    <t>Вартість активів (капіталу)</t>
  </si>
  <si>
    <t>(звітний період)</t>
  </si>
  <si>
    <t xml:space="preserve">Перелік витрат </t>
  </si>
  <si>
    <t>виробничі послуги</t>
  </si>
  <si>
    <t>Операційні  витрати, усього</t>
  </si>
  <si>
    <t>1.1.1.1</t>
  </si>
  <si>
    <t>1.1.1.2</t>
  </si>
  <si>
    <t>1.1.1.3</t>
  </si>
  <si>
    <t>витрати на зв’язок</t>
  </si>
  <si>
    <t>витрати на службові відрядження</t>
  </si>
  <si>
    <t>Показники</t>
  </si>
  <si>
    <t xml:space="preserve">Постачання електричної енергії </t>
  </si>
  <si>
    <t>постачальник універсальних  послуг</t>
  </si>
  <si>
    <t>3.1</t>
  </si>
  <si>
    <t xml:space="preserve">            Розділ І. Загальна інформація</t>
  </si>
  <si>
    <t xml:space="preserve">            Розділ ІІ. Довідкова інформація</t>
  </si>
  <si>
    <t>Амортизацiя (за податковим обліком)</t>
  </si>
  <si>
    <t>Податок на прибуток (за податковим обліком)</t>
  </si>
  <si>
    <t>постачальник «останньої надії»</t>
  </si>
  <si>
    <t>Фактична структура чисельності персоналу</t>
  </si>
  <si>
    <t>Категорії працівників</t>
  </si>
  <si>
    <r>
      <t xml:space="preserve">середня кількість працівників, </t>
    </r>
    <r>
      <rPr>
        <b/>
        <i/>
        <sz val="14"/>
        <rFont val="Times New Roman"/>
        <family val="1"/>
        <charset val="204"/>
      </rPr>
      <t>осіб</t>
    </r>
  </si>
  <si>
    <t>керівники</t>
  </si>
  <si>
    <t>юрисконсульти</t>
  </si>
  <si>
    <t>бухгалтери, економісти, фінансисти</t>
  </si>
  <si>
    <t>1.4.1</t>
  </si>
  <si>
    <t>1.4.2</t>
  </si>
  <si>
    <t>1.4.3</t>
  </si>
  <si>
    <t>1.4.4</t>
  </si>
  <si>
    <t>інспектори</t>
  </si>
  <si>
    <t>техніки</t>
  </si>
  <si>
    <t>водії</t>
  </si>
  <si>
    <t>2.1</t>
  </si>
  <si>
    <t>2.2</t>
  </si>
  <si>
    <t>2.3</t>
  </si>
  <si>
    <t>2.4</t>
  </si>
  <si>
    <t>2.4.1</t>
  </si>
  <si>
    <t>2.4.3</t>
  </si>
  <si>
    <t>2.4.4</t>
  </si>
  <si>
    <t>2.5</t>
  </si>
  <si>
    <t>2.5.1</t>
  </si>
  <si>
    <t>2.5.2</t>
  </si>
  <si>
    <t>Усього: чисельність персоналу</t>
  </si>
  <si>
    <t>3.2</t>
  </si>
  <si>
    <t>3.3</t>
  </si>
  <si>
    <t>3.4</t>
  </si>
  <si>
    <t>3.4.1</t>
  </si>
  <si>
    <t>3.4.3</t>
  </si>
  <si>
    <t>3.5</t>
  </si>
  <si>
    <t>3.5.1</t>
  </si>
  <si>
    <t>Усього        (фактично)</t>
  </si>
  <si>
    <t xml:space="preserve">Найменування суб'єкта господарювання: </t>
  </si>
  <si>
    <t xml:space="preserve">Код ЄДРПОУ:  </t>
  </si>
  <si>
    <t xml:space="preserve">Місцезнаходження:  </t>
  </si>
  <si>
    <t>(квартальна)</t>
  </si>
  <si>
    <t>Cуб’єкти господарювання, на яких покладено спеціальні обов'язки з надання універсальних послуг та/або постачання «останньої надії», –</t>
  </si>
  <si>
    <t>інші (розшифрувати в додатку 1)</t>
  </si>
  <si>
    <t>Прибуток/збиток (+/-)</t>
  </si>
  <si>
    <t>од.</t>
  </si>
  <si>
    <t>Постанова Національної комісії, що здійснює державне                  регулювання у сферах енергетики та комунальних послуг</t>
  </si>
  <si>
    <t>Назва показника</t>
  </si>
  <si>
    <t>Усього за звітний квартал</t>
  </si>
  <si>
    <t>1 група</t>
  </si>
  <si>
    <t>1.2.1</t>
  </si>
  <si>
    <t>1.2.2</t>
  </si>
  <si>
    <t>2.2.1</t>
  </si>
  <si>
    <t>2 група, усього, у т. ч.:</t>
  </si>
  <si>
    <t xml:space="preserve">1 клас, у т. ч.: </t>
  </si>
  <si>
    <t>2 група</t>
  </si>
  <si>
    <t>2 клас, у т. ч.:</t>
  </si>
  <si>
    <t>2.1.1</t>
  </si>
  <si>
    <t>Залишкова вартість активів (основних засобів, нематеріальних активів) на початок звітного періоду за бухгалтерським обліком</t>
  </si>
  <si>
    <t>постачальник універсальних  послуг (ПУП)</t>
  </si>
  <si>
    <t>постачальник «останньої надії» (ПОН)</t>
  </si>
  <si>
    <t>Витрати на оплату послуг ОСП (оператора системи передачі)</t>
  </si>
  <si>
    <t>Залишкова вартість активів (основних засобів, нематеріальних активів) на кінець звітного періоду за бухгалтерським обліком</t>
  </si>
  <si>
    <t xml:space="preserve">        Розшифрування фактичних показників інших видів діяльності</t>
  </si>
  <si>
    <t>Вид діяльності</t>
  </si>
  <si>
    <t>Доходи, усього</t>
  </si>
  <si>
    <t xml:space="preserve">Витрати, усього </t>
  </si>
  <si>
    <t>Інша діяльність</t>
  </si>
  <si>
    <t>витрати на обслуговування програмного забезпечення</t>
  </si>
  <si>
    <t>20</t>
  </si>
  <si>
    <t>21</t>
  </si>
  <si>
    <t>Усього: чисельність виробничого персоналу</t>
  </si>
  <si>
    <t>Усього: чисельність адміністративного персоналу</t>
  </si>
  <si>
    <t>Витрати на оплату послуг банків за обслуговування зарплатного проекту,
поточних рахунків зі спеціальним режимом використання та інших
поточних рахунків</t>
  </si>
  <si>
    <t>Податки, збори та інші платежі до бюджетів (розшифрувати)</t>
  </si>
  <si>
    <t>Внески на регулювання</t>
  </si>
  <si>
    <t>Витрати на охорону праці</t>
  </si>
  <si>
    <t>Відрахування профспілковим організаціям</t>
  </si>
  <si>
    <t>Витрати на оплату лікарняних за рахунок підприємства (перші 5 днів)</t>
  </si>
  <si>
    <t>Аудиторські послуги</t>
  </si>
  <si>
    <t>Юридичні послуги</t>
  </si>
  <si>
    <t>Плата за оренду</t>
  </si>
  <si>
    <t>Послуги з охорони</t>
  </si>
  <si>
    <t>Поліграфічні, друкарські послуги</t>
  </si>
  <si>
    <t>Канцелярські витрати</t>
  </si>
  <si>
    <t>Утримання ЦОК</t>
  </si>
  <si>
    <t>Утримання кол-центрів</t>
  </si>
  <si>
    <t>1.5.4.1</t>
  </si>
  <si>
    <t>1.5.4.2</t>
  </si>
  <si>
    <t>1.5.4.3</t>
  </si>
  <si>
    <t>1.5.4.4</t>
  </si>
  <si>
    <t>1.5.4.5</t>
  </si>
  <si>
    <t>1.5.4.6</t>
  </si>
  <si>
    <t>1.5.4.7</t>
  </si>
  <si>
    <t>1.5.4.8</t>
  </si>
  <si>
    <t>1.5.4.9</t>
  </si>
  <si>
    <t>1.5.4.10</t>
  </si>
  <si>
    <t>1.5.4.11</t>
  </si>
  <si>
    <t>1.5.4.12</t>
  </si>
  <si>
    <t>1.5.4.13</t>
  </si>
  <si>
    <t>1.5.4.14</t>
  </si>
  <si>
    <t>1.5.4.15</t>
  </si>
  <si>
    <t xml:space="preserve">Витрати на оплату послуг ОСР (оператора системи розподілу) </t>
  </si>
  <si>
    <t>сировина і  матеріали</t>
  </si>
  <si>
    <t>Відрахування на соціальні заходи</t>
  </si>
  <si>
    <t>Витрати на забезпечення обігового капіталу</t>
  </si>
  <si>
    <t xml:space="preserve">Додаток 1                                                                                                                                    </t>
  </si>
  <si>
    <t xml:space="preserve">Додаток 2                                               </t>
  </si>
  <si>
    <t>Додаток 3</t>
  </si>
  <si>
    <t xml:space="preserve">Додаток 4                                                                                             </t>
  </si>
  <si>
    <t>Коригування витрат (+/-)</t>
  </si>
  <si>
    <t>Постачання електричної енергії за вільними цінами (фактично)</t>
  </si>
  <si>
    <t>Прибуток</t>
  </si>
  <si>
    <t>4.1</t>
  </si>
  <si>
    <t>4.2</t>
  </si>
  <si>
    <t>245</t>
  </si>
  <si>
    <t>250</t>
  </si>
  <si>
    <t>1.5.4.16</t>
  </si>
  <si>
    <t>Інше (розшифрувати)</t>
  </si>
  <si>
    <t>….</t>
  </si>
  <si>
    <t>Балансова вартість активів на початок звітного періоду за податковим обліком</t>
  </si>
  <si>
    <t>Балансова вартість активів на кінець звітного  періоду за податковим обліком</t>
  </si>
  <si>
    <t xml:space="preserve">Кількість абонентів </t>
  </si>
  <si>
    <t xml:space="preserve">2 клас, у т. ч.:  </t>
  </si>
  <si>
    <t>2.1.2</t>
  </si>
  <si>
    <t>2.2.2</t>
  </si>
  <si>
    <t>до 50 кВт (без урахування бюджетних установ)</t>
  </si>
  <si>
    <t>Усього з початку року</t>
  </si>
  <si>
    <t>Інформація про обсяг і вартість поставленої електричної енергії та кількість абонентів</t>
  </si>
  <si>
    <t>МВт·год</t>
  </si>
  <si>
    <t>виробничі послуги (розшифрувати в додатку 1)</t>
  </si>
  <si>
    <t>Форма № 3-НКРЕКП-постачання електричної енергії</t>
  </si>
  <si>
    <t>у діючих тарифах</t>
  </si>
  <si>
    <t>Витрати на купівлю електричної енергії</t>
  </si>
  <si>
    <t>Витрати на оплату послуг банків за прийом платежів від населення
(«Укрпошта», АТ «Ощадбанк», інші банки)</t>
  </si>
  <si>
    <t>бюджетні установи</t>
  </si>
  <si>
    <t>1 група, усього, у т. ч.:</t>
  </si>
  <si>
    <t>1.1.2.1</t>
  </si>
  <si>
    <t>1.1.2.2</t>
  </si>
  <si>
    <t>1.1.2.3</t>
  </si>
  <si>
    <t>до форми звітності № 3-НКРЕКП-постачання електричної енергії (квартальна)</t>
  </si>
  <si>
    <r>
      <t>Постачальник «останньої надії»</t>
    </r>
    <r>
      <rPr>
        <b/>
        <sz val="12"/>
        <rFont val="Times New Roman"/>
        <family val="1"/>
        <charset val="204"/>
      </rPr>
      <t xml:space="preserve">, 
</t>
    </r>
    <r>
      <rPr>
        <sz val="12"/>
        <rFont val="Times New Roman"/>
        <family val="1"/>
        <charset val="204"/>
      </rPr>
      <t>усього, у т. ч.:</t>
    </r>
  </si>
  <si>
    <t>Прибуток (+)/        збиток (-)</t>
  </si>
  <si>
    <t>робітники, усього, у т. ч.:</t>
  </si>
  <si>
    <t>контролери</t>
  </si>
  <si>
    <t>інженерно-технічні працівники, усього, у т. ч.:</t>
  </si>
  <si>
    <t>інженери</t>
  </si>
  <si>
    <r>
      <t xml:space="preserve">Середньооблікова </t>
    </r>
    <r>
      <rPr>
        <sz val="12"/>
        <rFont val="Times New Roman"/>
        <family val="1"/>
        <charset val="204"/>
      </rPr>
      <t>кількість</t>
    </r>
    <r>
      <rPr>
        <sz val="12"/>
        <color indexed="8"/>
        <rFont val="Times New Roman"/>
        <family val="1"/>
        <charset val="204"/>
      </rPr>
      <t xml:space="preserve"> штатних працівників </t>
    </r>
  </si>
  <si>
    <t>2.4.2</t>
  </si>
  <si>
    <t>3.4.2</t>
  </si>
  <si>
    <t>3.4.4</t>
  </si>
  <si>
    <t>3.5.2</t>
  </si>
  <si>
    <t>3.5.3</t>
  </si>
  <si>
    <t>Кількість відпрацьованого робочого часу штатними працівниками</t>
  </si>
  <si>
    <t>5.1</t>
  </si>
  <si>
    <t>255</t>
  </si>
  <si>
    <t xml:space="preserve">Інші операційні доходи                                </t>
  </si>
  <si>
    <t xml:space="preserve">Інші фінансові доходи                                                 </t>
  </si>
  <si>
    <t xml:space="preserve">Інші доходи                                               </t>
  </si>
  <si>
    <t xml:space="preserve">Інші витрати                                                  </t>
  </si>
  <si>
    <t xml:space="preserve">         за рік – не пізніше 01 березня</t>
  </si>
  <si>
    <r>
      <t>МВт</t>
    </r>
    <r>
      <rPr>
        <sz val="12"/>
        <rFont val="Calibri"/>
        <family val="2"/>
        <charset val="204"/>
      </rPr>
      <t>∙</t>
    </r>
    <r>
      <rPr>
        <sz val="12"/>
        <rFont val="Times New Roman"/>
        <family val="1"/>
        <charset val="204"/>
      </rPr>
      <t>год</t>
    </r>
  </si>
  <si>
    <t xml:space="preserve">квартальна – не пізніше 30 числа місяця, наступного за звітним періодом;       </t>
  </si>
  <si>
    <t>5.2</t>
  </si>
  <si>
    <t>люд.-год</t>
  </si>
  <si>
    <t>у т. ч.: по 5 найбільше оплачуваних працівниках</t>
  </si>
  <si>
    <t>Витрати на виконання обов'язку щодо купівлі електричної енергії за «зеленим» тарифом у приватних домогосподарств для надання ОСП послуг із забезпечення збільшення частки виробництва електричної енергії з альтернативних джерел енергії</t>
  </si>
  <si>
    <t>№ з/п з форми       № 3-НКРЕКП-постачання електричної енергії</t>
  </si>
  <si>
    <t>50 - 150 кВт (без урахування бюджетних установ)</t>
  </si>
  <si>
    <t>Постачання електричної енергії (ПУП)</t>
  </si>
  <si>
    <t>Національній комісії, що здійснює державне регулювання у сферах енергетики та комунальних послуг</t>
  </si>
  <si>
    <t xml:space="preserve">Керівник суб'єкта господарювання (або інша уповноважена особа)    </t>
  </si>
  <si>
    <t>Виконавець</t>
  </si>
  <si>
    <t xml:space="preserve">Фінансові витрати                                                   </t>
  </si>
  <si>
    <t>22</t>
  </si>
  <si>
    <t>23</t>
  </si>
  <si>
    <t>Нарахована компенсація вартості послуги із забезпечення доступності електричної енергії для побутових споживачів</t>
  </si>
  <si>
    <t>Нарахована компенсація вартості послуги із забезпечення збільшення частки виробництва електричної енергії з альтернативних джерел енергії</t>
  </si>
  <si>
    <t>14</t>
  </si>
  <si>
    <t>24</t>
  </si>
  <si>
    <t xml:space="preserve">Чистий дохід (виручка) від реалізації продукції (товарів, робіт, послуг)                                                                             </t>
  </si>
  <si>
    <r>
      <rPr>
        <b/>
        <sz val="12"/>
        <rFont val="Times New Roman"/>
        <family val="1"/>
        <charset val="204"/>
      </rPr>
      <t>у</t>
    </r>
    <r>
      <rPr>
        <sz val="12"/>
        <rFont val="Times New Roman"/>
        <family val="1"/>
        <charset val="204"/>
      </rPr>
      <t xml:space="preserve"> т. ч.: відсотки за позиками                </t>
    </r>
  </si>
  <si>
    <t>4.1.1</t>
  </si>
  <si>
    <t>4.1.2</t>
  </si>
  <si>
    <t>на тимчасово окупованій території</t>
  </si>
  <si>
    <t>4.2.1</t>
  </si>
  <si>
    <t>4.2.2</t>
  </si>
  <si>
    <t>5.3</t>
  </si>
  <si>
    <t>МВт∙год</t>
  </si>
  <si>
    <t>Всього</t>
  </si>
  <si>
    <t>у т.ч.  на підконтро-льній території</t>
  </si>
  <si>
    <t>у т.ч. на тимчасово окупованій території</t>
  </si>
  <si>
    <t>у т.ч. на підконтро-льній території</t>
  </si>
  <si>
    <t>1.2.1.1</t>
  </si>
  <si>
    <t xml:space="preserve">побутові споживачі, які проживають у житлових будинках, обладнаних в установленому порядку електроопалювальними установками </t>
  </si>
  <si>
    <t>1.2.1.2</t>
  </si>
  <si>
    <t>до 2000 кВт·год спожитої електричної енергії на місяць (включно)</t>
  </si>
  <si>
    <t>1.2.1.3</t>
  </si>
  <si>
    <t xml:space="preserve">понад 2000 кВт·год спожитої електричної енергії на місяць </t>
  </si>
  <si>
    <t>1.2.1.4</t>
  </si>
  <si>
    <t>побутові споживачі, які проживають у багатоквартирних будинках, що не газифіковані і в яких відсутні або не функціонують системи централізованого теплопостачання або системи автономного теплопостачання, які використовують будь-які види енергоносіїв, крім електричної енергії</t>
  </si>
  <si>
    <t>1.2.1.5</t>
  </si>
  <si>
    <t>1.2.1.6</t>
  </si>
  <si>
    <t xml:space="preserve">2 клас, усього, у т. ч.: </t>
  </si>
  <si>
    <t>1.2.2.1</t>
  </si>
  <si>
    <t>1.2.2.2</t>
  </si>
  <si>
    <t>1.2.2.3</t>
  </si>
  <si>
    <t>1.2.2.4</t>
  </si>
  <si>
    <t>1.2.2.5</t>
  </si>
  <si>
    <t>1.2.2.6</t>
  </si>
  <si>
    <t>за січень –</t>
  </si>
  <si>
    <t>Дохід від продажу гарантій походження електричної енергії, виробленої з відновлюваних джерел енергії</t>
  </si>
  <si>
    <t>Дохід від діяльності з агрегації</t>
  </si>
  <si>
    <t>25</t>
  </si>
  <si>
    <t>26</t>
  </si>
  <si>
    <t>малих непобутових споживачів у т. ч.:</t>
  </si>
  <si>
    <t>на підконтрольній території</t>
  </si>
  <si>
    <t>побутових споживачів у т. ч.:</t>
  </si>
  <si>
    <t>непобутових споживачів, постачання яким здійснюється за фіксованими цінами у т. ч.:</t>
  </si>
  <si>
    <t>4.3</t>
  </si>
  <si>
    <t>4.3.1</t>
  </si>
  <si>
    <t>4.3.2</t>
  </si>
  <si>
    <t>236</t>
  </si>
  <si>
    <t>237</t>
  </si>
  <si>
    <t>малим непобутовим споживачам</t>
  </si>
  <si>
    <t>непобутовим споживачам, постачання яким здійснюється за фіксованими цінами</t>
  </si>
  <si>
    <t>на непобутові цілі</t>
  </si>
  <si>
    <t>260</t>
  </si>
  <si>
    <t>265</t>
  </si>
  <si>
    <t>270</t>
  </si>
  <si>
    <t>275</t>
  </si>
  <si>
    <t>280</t>
  </si>
  <si>
    <t>285</t>
  </si>
  <si>
    <t>290</t>
  </si>
  <si>
    <t>5.4</t>
  </si>
  <si>
    <t>295</t>
  </si>
  <si>
    <t>300</t>
  </si>
  <si>
    <t xml:space="preserve">Фінансові результати від операційної діяльності  (19=17+18-10)    </t>
  </si>
  <si>
    <t>305</t>
  </si>
  <si>
    <t>за січень</t>
  </si>
  <si>
    <t xml:space="preserve"> –</t>
  </si>
  <si>
    <t>року</t>
  </si>
  <si>
    <t>Виконавець:</t>
  </si>
  <si>
    <t>(електрона пошта)</t>
  </si>
  <si>
    <t>(телефон)</t>
  </si>
  <si>
    <t>за</t>
  </si>
  <si>
    <t>Обсяг</t>
  </si>
  <si>
    <t>Вартість</t>
  </si>
  <si>
    <t>іншим непобутовим споживачам</t>
  </si>
  <si>
    <t>Енергетичний ідентифікаційний код (EIC) учасника ринку:</t>
  </si>
  <si>
    <t>Код учасника оптового енергетичного ринку (ECRB):</t>
  </si>
  <si>
    <t>27</t>
  </si>
  <si>
    <t>Усього витрат</t>
  </si>
  <si>
    <t>Кількість споживачів на кінець звітного періоду у т. ч.:</t>
  </si>
  <si>
    <t>4.4</t>
  </si>
  <si>
    <t>інших непобутових споживачів</t>
  </si>
  <si>
    <t>28</t>
  </si>
  <si>
    <t>Нарахований дохід за безоплатно придбану електричну енергію</t>
  </si>
  <si>
    <t>241</t>
  </si>
  <si>
    <t>242</t>
  </si>
  <si>
    <t>Дохід за поставлену споживачам електричну енергію</t>
  </si>
  <si>
    <t>Коригування минулих періодів звітного року</t>
  </si>
  <si>
    <t>Коригування минулих періодів попередніх років</t>
  </si>
  <si>
    <t>Розшифрування окремих рядків</t>
  </si>
  <si>
    <t>5.2.1</t>
  </si>
  <si>
    <t>25.1</t>
  </si>
  <si>
    <t>29</t>
  </si>
  <si>
    <t>Коиргування доходу (+,-)</t>
  </si>
  <si>
    <t>016</t>
  </si>
  <si>
    <t>017</t>
  </si>
  <si>
    <t>018</t>
  </si>
  <si>
    <t>021</t>
  </si>
  <si>
    <t>022</t>
  </si>
  <si>
    <t>023</t>
  </si>
  <si>
    <t>036</t>
  </si>
  <si>
    <t>037</t>
  </si>
  <si>
    <t>041</t>
  </si>
  <si>
    <t>042</t>
  </si>
  <si>
    <t>051</t>
  </si>
  <si>
    <t>052</t>
  </si>
  <si>
    <t>056</t>
  </si>
  <si>
    <t>057</t>
  </si>
  <si>
    <r>
      <rPr>
        <b/>
        <u/>
        <sz val="12"/>
        <rFont val="Times New Roman"/>
        <family val="1"/>
        <charset val="204"/>
      </rPr>
      <t>Постачальник універсальних послуг</t>
    </r>
    <r>
      <rPr>
        <sz val="12"/>
        <rFont val="Times New Roman"/>
        <family val="1"/>
        <charset val="204"/>
      </rPr>
      <t>, усього, у т. ч.:</t>
    </r>
  </si>
  <si>
    <t>310</t>
  </si>
  <si>
    <t>315</t>
  </si>
  <si>
    <t>320</t>
  </si>
  <si>
    <t>коригування минулих періодів звітного року</t>
  </si>
  <si>
    <t>коригування минулих періодів попередніх років</t>
  </si>
  <si>
    <t>Коригування минулих періодів корисного відпуску, у т.ч:</t>
  </si>
  <si>
    <t>6.1</t>
  </si>
  <si>
    <t>6.2</t>
  </si>
  <si>
    <t>Витрати на створення забезпечення на виплату відпусток (резерву відпусток), заохочувальних та інших виплат відповідно до законодавства</t>
  </si>
  <si>
    <t>Фактично</t>
  </si>
  <si>
    <t>Дохід від продажу електричної енергії на різних сегментах  ринку електричної енергії</t>
  </si>
  <si>
    <t xml:space="preserve">(поштовий індекс, область/Автономна Республіка Крим, район, населений пункт, вулиця/провулок, площа тощо, № будинку/корпусу, № квартири/офісу) </t>
  </si>
  <si>
    <t>Корисний відпуск, у т. ч:</t>
  </si>
  <si>
    <t>побутовим споживачам, у т. ч.:</t>
  </si>
  <si>
    <t>325</t>
  </si>
  <si>
    <t>246</t>
  </si>
  <si>
    <t>247</t>
  </si>
  <si>
    <t>266</t>
  </si>
  <si>
    <t>Інформація про здійснені коригування минулих періодів</t>
  </si>
  <si>
    <t>Причина коригування</t>
  </si>
  <si>
    <t>Підстава коригування</t>
  </si>
  <si>
    <t>Місяць</t>
  </si>
  <si>
    <t>Рік</t>
  </si>
  <si>
    <r>
      <t xml:space="preserve"> МВт</t>
    </r>
    <r>
      <rPr>
        <sz val="12"/>
        <rFont val="Times New Roman"/>
        <family val="1"/>
        <charset val="204"/>
      </rPr>
      <t>∙</t>
    </r>
    <r>
      <rPr>
        <i/>
        <sz val="12"/>
        <rFont val="Times New Roman"/>
        <family val="1"/>
        <charset val="204"/>
      </rPr>
      <t>год</t>
    </r>
  </si>
  <si>
    <t>оберіть показник</t>
  </si>
  <si>
    <t>оберіть</t>
  </si>
  <si>
    <t>оберіть причину</t>
  </si>
  <si>
    <t>оберіть підставу</t>
  </si>
  <si>
    <t>оберіть місяць</t>
  </si>
  <si>
    <t>оберіть рік</t>
  </si>
  <si>
    <t>n</t>
  </si>
  <si>
    <t xml:space="preserve">Додаток 5                                                                                             </t>
  </si>
  <si>
    <t>Тип електропостачальника</t>
  </si>
  <si>
    <t>оберіть тип</t>
  </si>
  <si>
    <t>ПУП</t>
  </si>
  <si>
    <t>ПОН</t>
  </si>
  <si>
    <t>оберіть групу</t>
  </si>
  <si>
    <t>оберіть клас</t>
  </si>
  <si>
    <t>1 клас</t>
  </si>
  <si>
    <t>2 клас</t>
  </si>
  <si>
    <t>за результатами вирішення спору, ініційованого учасником ринку;</t>
  </si>
  <si>
    <t>січень</t>
  </si>
  <si>
    <t>оновлені дані комерційного обліку</t>
  </si>
  <si>
    <t>за результатами виконання попередження, виданого АКО;</t>
  </si>
  <si>
    <t>лютий</t>
  </si>
  <si>
    <t>зміна відповідальної сторони</t>
  </si>
  <si>
    <t>прийняття відповідного рішення НКРЕКП;</t>
  </si>
  <si>
    <t>березень</t>
  </si>
  <si>
    <t>набрання законної сили відповідного рішення суду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</si>
  <si>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</si>
  <si>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</si>
  <si>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</si>
  <si>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</si>
  <si>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</si>
  <si>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</si>
  <si>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</si>
  <si>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</si>
  <si>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</si>
  <si>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Група споживачів</t>
  </si>
  <si>
    <t>Клас споживання</t>
  </si>
  <si>
    <t>Категорія споживачів</t>
  </si>
  <si>
    <t>Д</t>
  </si>
  <si>
    <t>Є</t>
  </si>
  <si>
    <t>Обсяг споживання</t>
  </si>
  <si>
    <t>Період, у якому фактично було здійснено постачання</t>
  </si>
  <si>
    <t>Місяць звітного періоду в якому проведено коригування</t>
  </si>
  <si>
    <t>Величина коригування</t>
  </si>
  <si>
    <r>
      <t xml:space="preserve">фактичні витрати на оплату праці, 
</t>
    </r>
    <r>
      <rPr>
        <b/>
        <i/>
        <sz val="14"/>
        <rFont val="Times New Roman"/>
        <family val="1"/>
        <charset val="204"/>
      </rPr>
      <t>тис. грн</t>
    </r>
  </si>
  <si>
    <r>
      <t xml:space="preserve">відрахування на соціальні заходи,
</t>
    </r>
    <r>
      <rPr>
        <b/>
        <i/>
        <sz val="14"/>
        <rFont val="Times New Roman"/>
        <family val="1"/>
        <charset val="204"/>
      </rPr>
      <t>тис. грн</t>
    </r>
  </si>
  <si>
    <r>
      <t xml:space="preserve">забезпечення резерву відпусток, заохочувальних та інших виплат відповідно до законодавства
 </t>
    </r>
    <r>
      <rPr>
        <b/>
        <i/>
        <sz val="14"/>
        <rFont val="Times New Roman"/>
        <family val="1"/>
        <charset val="204"/>
      </rPr>
      <t>тис. грн</t>
    </r>
  </si>
  <si>
    <t>від 29 березня 2019 року № 448 
(у редакції постанови НКРЕКП від_____________ № _________)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</si>
</sst>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54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Arial Cyr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b/>
      <sz val="11"/>
      <name val="Times New Roman"/>
      <family val="1"/>
      <charset val="204"/>
    </font>
    <font>
      <b/>
      <sz val="12.5"/>
      <name val="Times New Roman"/>
      <family val="1"/>
      <charset val="204"/>
    </font>
    <font>
      <sz val="12.5"/>
      <name val="Times New Roman"/>
      <family val="1"/>
      <charset val="204"/>
    </font>
    <font>
      <sz val="11"/>
      <name val="Arial Cyr"/>
      <charset val="204"/>
    </font>
    <font>
      <sz val="13.5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name val="Arial Cyr"/>
      <charset val="204"/>
    </font>
    <font>
      <b/>
      <i/>
      <sz val="14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10"/>
      <name val="Arial Cyr"/>
      <charset val="204"/>
    </font>
    <font>
      <b/>
      <sz val="13.5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indexed="10"/>
      <name val="Times New Roman"/>
      <family val="1"/>
      <charset val="204"/>
    </font>
    <font>
      <sz val="12"/>
      <name val="Calibri"/>
      <family val="2"/>
      <charset val="204"/>
    </font>
    <font>
      <sz val="16"/>
      <color indexed="81"/>
      <name val="Times New Roman"/>
      <family val="1"/>
      <charset val="204"/>
    </font>
    <font>
      <sz val="15"/>
      <color indexed="81"/>
      <name val="Times New Roman"/>
      <family val="1"/>
      <charset val="204"/>
    </font>
    <font>
      <b/>
      <sz val="15"/>
      <color indexed="81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9FFFF"/>
        <bgColor indexed="64"/>
      </patternFill>
    </fill>
    <fill>
      <patternFill patternType="solid">
        <fgColor theme="4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23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8" fillId="0" borderId="0"/>
    <xf numFmtId="0" fontId="17" fillId="0" borderId="0"/>
    <xf numFmtId="0" fontId="1" fillId="0" borderId="0"/>
    <xf numFmtId="0" fontId="17" fillId="0" borderId="0"/>
    <xf numFmtId="0" fontId="2" fillId="0" borderId="0"/>
    <xf numFmtId="0" fontId="1" fillId="0" borderId="0"/>
    <xf numFmtId="0" fontId="2" fillId="0" borderId="0"/>
  </cellStyleXfs>
  <cellXfs count="391">
    <xf numFmtId="0" fontId="0" fillId="0" borderId="0" xfId="0"/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20" fillId="0" borderId="0" xfId="0" applyFont="1"/>
    <xf numFmtId="0" fontId="14" fillId="0" borderId="0" xfId="0" applyFont="1"/>
    <xf numFmtId="0" fontId="10" fillId="0" borderId="0" xfId="0" applyFont="1" applyAlignment="1">
      <alignment wrapText="1"/>
    </xf>
    <xf numFmtId="3" fontId="5" fillId="0" borderId="1" xfId="0" applyNumberFormat="1" applyFont="1" applyBorder="1" applyAlignment="1" applyProtection="1">
      <alignment horizontal="center" vertical="center"/>
      <protection locked="0"/>
    </xf>
    <xf numFmtId="0" fontId="4" fillId="2" borderId="1" xfId="2" applyFont="1" applyFill="1" applyBorder="1" applyAlignment="1">
      <alignment horizontal="center" wrapText="1"/>
    </xf>
    <xf numFmtId="49" fontId="10" fillId="2" borderId="2" xfId="2" applyNumberFormat="1" applyFont="1" applyFill="1" applyBorder="1" applyAlignment="1" applyProtection="1">
      <alignment horizontal="center" vertical="center" wrapText="1"/>
      <protection locked="0"/>
    </xf>
    <xf numFmtId="49" fontId="8" fillId="2" borderId="1" xfId="2" applyNumberFormat="1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left" vertical="center" wrapText="1"/>
    </xf>
    <xf numFmtId="0" fontId="12" fillId="2" borderId="1" xfId="2" applyFont="1" applyFill="1" applyBorder="1" applyAlignment="1">
      <alignment horizontal="left" vertical="center" wrapText="1"/>
    </xf>
    <xf numFmtId="0" fontId="21" fillId="2" borderId="1" xfId="2" applyFont="1" applyFill="1" applyBorder="1" applyAlignment="1">
      <alignment horizontal="center" vertical="center" wrapText="1"/>
    </xf>
    <xf numFmtId="49" fontId="8" fillId="0" borderId="1" xfId="2" applyNumberFormat="1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wrapText="1"/>
    </xf>
    <xf numFmtId="0" fontId="5" fillId="0" borderId="0" xfId="0" applyFont="1"/>
    <xf numFmtId="0" fontId="27" fillId="0" borderId="0" xfId="0" applyFont="1"/>
    <xf numFmtId="0" fontId="28" fillId="0" borderId="0" xfId="0" applyFont="1" applyAlignment="1">
      <alignment horizontal="left" wrapText="1"/>
    </xf>
    <xf numFmtId="0" fontId="30" fillId="0" borderId="0" xfId="3" applyFont="1"/>
    <xf numFmtId="0" fontId="31" fillId="0" borderId="0" xfId="3" applyFont="1" applyAlignment="1">
      <alignment vertical="top"/>
    </xf>
    <xf numFmtId="0" fontId="31" fillId="0" borderId="0" xfId="3" applyFont="1" applyAlignment="1">
      <alignment horizontal="center" vertical="top"/>
    </xf>
    <xf numFmtId="0" fontId="3" fillId="0" borderId="1" xfId="3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6" fillId="0" borderId="1" xfId="3" applyFont="1" applyBorder="1" applyAlignment="1">
      <alignment horizontal="center" vertical="center"/>
    </xf>
    <xf numFmtId="0" fontId="36" fillId="0" borderId="1" xfId="3" applyFont="1" applyBorder="1" applyAlignment="1">
      <alignment horizontal="center" vertical="center" wrapText="1"/>
    </xf>
    <xf numFmtId="0" fontId="32" fillId="0" borderId="1" xfId="3" applyFont="1" applyBorder="1" applyAlignment="1">
      <alignment horizontal="center" vertical="center"/>
    </xf>
    <xf numFmtId="49" fontId="32" fillId="0" borderId="1" xfId="3" applyNumberFormat="1" applyFont="1" applyBorder="1" applyAlignment="1">
      <alignment horizontal="left" vertical="center"/>
    </xf>
    <xf numFmtId="49" fontId="32" fillId="0" borderId="1" xfId="3" applyNumberFormat="1" applyFont="1" applyBorder="1" applyAlignment="1">
      <alignment horizontal="center" vertical="center"/>
    </xf>
    <xf numFmtId="0" fontId="33" fillId="0" borderId="0" xfId="3" applyFont="1" applyAlignment="1">
      <alignment horizontal="left" vertical="center"/>
    </xf>
    <xf numFmtId="49" fontId="30" fillId="0" borderId="1" xfId="3" applyNumberFormat="1" applyFont="1" applyBorder="1" applyAlignment="1">
      <alignment horizontal="center" vertical="center"/>
    </xf>
    <xf numFmtId="49" fontId="30" fillId="0" borderId="1" xfId="3" applyNumberFormat="1" applyFont="1" applyBorder="1" applyAlignment="1">
      <alignment horizontal="left" vertical="center"/>
    </xf>
    <xf numFmtId="49" fontId="5" fillId="0" borderId="1" xfId="3" applyNumberFormat="1" applyFont="1" applyBorder="1" applyAlignment="1">
      <alignment horizontal="left" vertical="center"/>
    </xf>
    <xf numFmtId="49" fontId="30" fillId="0" borderId="1" xfId="3" applyNumberFormat="1" applyFont="1" applyBorder="1" applyAlignment="1">
      <alignment horizontal="left" vertical="center" indent="2"/>
    </xf>
    <xf numFmtId="0" fontId="37" fillId="0" borderId="0" xfId="3" applyFont="1" applyAlignment="1">
      <alignment horizontal="left" vertical="center"/>
    </xf>
    <xf numFmtId="0" fontId="14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0" fontId="19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0" fontId="3" fillId="2" borderId="1" xfId="2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1" fillId="0" borderId="0" xfId="0" applyFont="1" applyAlignment="1">
      <alignment horizontal="center" vertical="center" wrapText="1"/>
    </xf>
    <xf numFmtId="0" fontId="42" fillId="2" borderId="1" xfId="2" applyFont="1" applyFill="1" applyBorder="1" applyAlignment="1">
      <alignment horizontal="center" vertical="center" wrapText="1"/>
    </xf>
    <xf numFmtId="0" fontId="42" fillId="2" borderId="0" xfId="2" applyFont="1" applyFill="1" applyAlignment="1">
      <alignment horizontal="center" vertical="center" wrapText="1"/>
    </xf>
    <xf numFmtId="49" fontId="15" fillId="0" borderId="1" xfId="2" applyNumberFormat="1" applyFont="1" applyBorder="1" applyAlignment="1">
      <alignment horizontal="center" vertical="center" wrapText="1"/>
    </xf>
    <xf numFmtId="0" fontId="15" fillId="0" borderId="1" xfId="2" applyFont="1" applyBorder="1" applyAlignment="1">
      <alignment horizontal="left" vertical="center" wrapText="1"/>
    </xf>
    <xf numFmtId="4" fontId="15" fillId="0" borderId="1" xfId="2" applyNumberFormat="1" applyFont="1" applyBorder="1" applyAlignment="1" applyProtection="1">
      <alignment horizontal="center" vertical="center" wrapText="1"/>
      <protection locked="0"/>
    </xf>
    <xf numFmtId="4" fontId="10" fillId="0" borderId="0" xfId="2" applyNumberFormat="1" applyFont="1" applyAlignment="1" applyProtection="1">
      <alignment horizontal="center" vertical="center" wrapText="1"/>
      <protection locked="0"/>
    </xf>
    <xf numFmtId="4" fontId="5" fillId="0" borderId="0" xfId="2" applyNumberFormat="1" applyFont="1" applyAlignment="1" applyProtection="1">
      <alignment horizontal="center" vertical="center" wrapText="1"/>
      <protection locked="0"/>
    </xf>
    <xf numFmtId="49" fontId="42" fillId="0" borderId="1" xfId="2" applyNumberFormat="1" applyFont="1" applyBorder="1" applyAlignment="1">
      <alignment horizontal="center" vertical="center" wrapText="1"/>
    </xf>
    <xf numFmtId="0" fontId="42" fillId="0" borderId="1" xfId="2" applyFont="1" applyBorder="1" applyAlignment="1">
      <alignment horizontal="left" vertical="center" wrapText="1"/>
    </xf>
    <xf numFmtId="49" fontId="23" fillId="0" borderId="0" xfId="2" applyNumberFormat="1" applyFont="1" applyAlignment="1" applyProtection="1">
      <alignment vertical="top"/>
      <protection locked="0"/>
    </xf>
    <xf numFmtId="0" fontId="23" fillId="0" borderId="0" xfId="2" applyFont="1" applyAlignment="1" applyProtection="1">
      <alignment horizontal="left" vertical="center" wrapText="1"/>
      <protection locked="0"/>
    </xf>
    <xf numFmtId="1" fontId="23" fillId="0" borderId="0" xfId="0" applyNumberFormat="1" applyFont="1" applyAlignment="1" applyProtection="1">
      <alignment horizontal="center" vertical="center"/>
      <protection locked="0"/>
    </xf>
    <xf numFmtId="0" fontId="10" fillId="0" borderId="0" xfId="0" applyFont="1" applyAlignment="1">
      <alignment vertical="center"/>
    </xf>
    <xf numFmtId="0" fontId="0" fillId="0" borderId="4" xfId="0" applyBorder="1"/>
    <xf numFmtId="0" fontId="23" fillId="2" borderId="4" xfId="2" applyFont="1" applyFill="1" applyBorder="1" applyAlignment="1" applyProtection="1">
      <alignment horizontal="left" vertical="center" wrapText="1"/>
      <protection locked="0"/>
    </xf>
    <xf numFmtId="49" fontId="44" fillId="2" borderId="2" xfId="2" applyNumberFormat="1" applyFont="1" applyFill="1" applyBorder="1" applyAlignment="1" applyProtection="1">
      <alignment horizontal="center" vertical="center" wrapText="1"/>
      <protection locked="0"/>
    </xf>
    <xf numFmtId="0" fontId="45" fillId="0" borderId="1" xfId="0" applyFont="1" applyBorder="1" applyAlignment="1">
      <alignment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46" fillId="0" borderId="1" xfId="2" applyFont="1" applyBorder="1" applyAlignment="1">
      <alignment horizontal="left" vertical="center" wrapText="1"/>
    </xf>
    <xf numFmtId="4" fontId="46" fillId="0" borderId="1" xfId="2" applyNumberFormat="1" applyFont="1" applyBorder="1" applyAlignment="1" applyProtection="1">
      <alignment horizontal="center" vertical="center" wrapText="1"/>
      <protection locked="0"/>
    </xf>
    <xf numFmtId="49" fontId="8" fillId="2" borderId="1" xfId="2" applyNumberFormat="1" applyFont="1" applyFill="1" applyBorder="1" applyAlignment="1" applyProtection="1">
      <alignment horizontal="center" vertical="center"/>
      <protection locked="0"/>
    </xf>
    <xf numFmtId="49" fontId="10" fillId="2" borderId="1" xfId="2" applyNumberFormat="1" applyFont="1" applyFill="1" applyBorder="1" applyAlignment="1" applyProtection="1">
      <alignment horizontal="center" vertical="center"/>
      <protection locked="0"/>
    </xf>
    <xf numFmtId="3" fontId="5" fillId="4" borderId="6" xfId="0" applyNumberFormat="1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/>
    </xf>
    <xf numFmtId="3" fontId="32" fillId="4" borderId="1" xfId="3" applyNumberFormat="1" applyFont="1" applyFill="1" applyBorder="1" applyAlignment="1">
      <alignment horizontal="center" vertical="center"/>
    </xf>
    <xf numFmtId="3" fontId="30" fillId="4" borderId="1" xfId="3" applyNumberFormat="1" applyFont="1" applyFill="1" applyBorder="1" applyAlignment="1">
      <alignment horizontal="center" vertical="center"/>
    </xf>
    <xf numFmtId="3" fontId="10" fillId="4" borderId="1" xfId="2" applyNumberFormat="1" applyFont="1" applyFill="1" applyBorder="1" applyAlignment="1">
      <alignment horizontal="center" vertical="center" wrapText="1"/>
    </xf>
    <xf numFmtId="3" fontId="10" fillId="2" borderId="1" xfId="2" applyNumberFormat="1" applyFont="1" applyFill="1" applyBorder="1" applyAlignment="1" applyProtection="1">
      <alignment horizontal="center" vertical="center" wrapText="1"/>
      <protection locked="0"/>
    </xf>
    <xf numFmtId="3" fontId="10" fillId="2" borderId="1" xfId="2" applyNumberFormat="1" applyFont="1" applyFill="1" applyBorder="1" applyAlignment="1">
      <alignment horizontal="center" vertical="center" wrapText="1"/>
    </xf>
    <xf numFmtId="3" fontId="23" fillId="2" borderId="1" xfId="2" applyNumberFormat="1" applyFont="1" applyFill="1" applyBorder="1" applyAlignment="1" applyProtection="1">
      <alignment horizontal="center" vertical="center" wrapText="1"/>
      <protection locked="0"/>
    </xf>
    <xf numFmtId="3" fontId="23" fillId="2" borderId="7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0" applyNumberFormat="1" applyFont="1" applyAlignment="1">
      <alignment horizontal="right" vertical="center"/>
    </xf>
    <xf numFmtId="0" fontId="4" fillId="2" borderId="7" xfId="2" applyFont="1" applyFill="1" applyBorder="1" applyAlignment="1">
      <alignment horizontal="center" wrapText="1"/>
    </xf>
    <xf numFmtId="0" fontId="8" fillId="0" borderId="7" xfId="0" applyFont="1" applyBorder="1" applyAlignment="1" applyProtection="1">
      <alignment horizontal="center" vertical="center" wrapText="1"/>
      <protection locked="0"/>
    </xf>
    <xf numFmtId="3" fontId="10" fillId="2" borderId="7" xfId="2" applyNumberFormat="1" applyFont="1" applyFill="1" applyBorder="1" applyAlignment="1">
      <alignment horizontal="center" vertical="center" wrapText="1"/>
    </xf>
    <xf numFmtId="0" fontId="21" fillId="2" borderId="7" xfId="2" applyFont="1" applyFill="1" applyBorder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0" xfId="0" applyFont="1"/>
    <xf numFmtId="0" fontId="3" fillId="0" borderId="0" xfId="0" applyFont="1" applyAlignment="1">
      <alignment horizontal="center"/>
    </xf>
    <xf numFmtId="0" fontId="21" fillId="0" borderId="0" xfId="0" applyFont="1" applyAlignment="1">
      <alignment horizontal="center" vertical="justify"/>
    </xf>
    <xf numFmtId="0" fontId="5" fillId="0" borderId="0" xfId="0" applyFont="1" applyAlignment="1">
      <alignment vertical="top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15" fillId="0" borderId="0" xfId="0" applyFont="1" applyAlignment="1">
      <alignment horizontal="center" vertical="justify"/>
    </xf>
    <xf numFmtId="0" fontId="4" fillId="0" borderId="0" xfId="0" applyFont="1" applyAlignment="1">
      <alignment vertical="top"/>
    </xf>
    <xf numFmtId="0" fontId="3" fillId="0" borderId="0" xfId="0" applyFont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49" fontId="25" fillId="0" borderId="1" xfId="0" applyNumberFormat="1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10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vertical="center" wrapText="1"/>
    </xf>
    <xf numFmtId="1" fontId="10" fillId="0" borderId="0" xfId="0" applyNumberFormat="1" applyFont="1"/>
    <xf numFmtId="1" fontId="10" fillId="0" borderId="0" xfId="0" applyNumberFormat="1" applyFont="1" applyProtection="1">
      <protection locked="0"/>
    </xf>
    <xf numFmtId="0" fontId="20" fillId="0" borderId="0" xfId="0" applyFont="1" applyAlignment="1">
      <alignment vertical="center"/>
    </xf>
    <xf numFmtId="3" fontId="5" fillId="0" borderId="0" xfId="0" applyNumberFormat="1" applyFont="1" applyAlignment="1" applyProtection="1">
      <alignment horizontal="right" vertical="center"/>
      <protection locked="0"/>
    </xf>
    <xf numFmtId="0" fontId="0" fillId="0" borderId="0" xfId="0" applyProtection="1">
      <protection locked="0"/>
    </xf>
    <xf numFmtId="3" fontId="5" fillId="0" borderId="0" xfId="0" applyNumberFormat="1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justify"/>
      <protection locked="0"/>
    </xf>
    <xf numFmtId="3" fontId="3" fillId="5" borderId="0" xfId="0" applyNumberFormat="1" applyFont="1" applyFill="1" applyAlignment="1" applyProtection="1">
      <alignment horizontal="center" vertical="center"/>
      <protection locked="0"/>
    </xf>
    <xf numFmtId="0" fontId="3" fillId="0" borderId="0" xfId="0" applyFont="1" applyProtection="1">
      <protection locked="0"/>
    </xf>
    <xf numFmtId="0" fontId="3" fillId="6" borderId="18" xfId="0" applyFont="1" applyFill="1" applyBorder="1" applyAlignment="1" applyProtection="1">
      <alignment horizontal="left"/>
      <protection locked="0"/>
    </xf>
    <xf numFmtId="0" fontId="8" fillId="0" borderId="1" xfId="2" applyFont="1" applyBorder="1" applyAlignment="1">
      <alignment horizontal="center" vertical="center" wrapText="1"/>
    </xf>
    <xf numFmtId="3" fontId="10" fillId="0" borderId="0" xfId="2" applyNumberFormat="1" applyFont="1" applyAlignment="1">
      <alignment vertical="center" wrapText="1"/>
    </xf>
    <xf numFmtId="0" fontId="10" fillId="0" borderId="1" xfId="1" applyFont="1" applyBorder="1" applyAlignment="1" applyProtection="1">
      <alignment wrapText="1"/>
      <protection locked="0"/>
    </xf>
    <xf numFmtId="0" fontId="10" fillId="0" borderId="1" xfId="1" applyFont="1" applyBorder="1" applyAlignment="1" applyProtection="1">
      <alignment horizontal="center" wrapText="1"/>
      <protection locked="0"/>
    </xf>
    <xf numFmtId="3" fontId="32" fillId="0" borderId="1" xfId="3" applyNumberFormat="1" applyFont="1" applyBorder="1" applyAlignment="1" applyProtection="1">
      <alignment horizontal="center" vertical="center"/>
      <protection locked="0"/>
    </xf>
    <xf numFmtId="49" fontId="5" fillId="0" borderId="0" xfId="1" applyNumberFormat="1" applyFont="1" applyAlignment="1">
      <alignment horizontal="center" vertical="center" wrapText="1"/>
    </xf>
    <xf numFmtId="0" fontId="5" fillId="0" borderId="0" xfId="1" applyFont="1" applyAlignment="1">
      <alignment wrapText="1"/>
    </xf>
    <xf numFmtId="0" fontId="5" fillId="0" borderId="0" xfId="1" applyFont="1"/>
    <xf numFmtId="0" fontId="10" fillId="0" borderId="0" xfId="1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2" fillId="0" borderId="0" xfId="0" applyFont="1"/>
    <xf numFmtId="0" fontId="5" fillId="0" borderId="0" xfId="1" applyFont="1" applyAlignment="1">
      <alignment horizontal="center" wrapText="1"/>
    </xf>
    <xf numFmtId="0" fontId="5" fillId="0" borderId="0" xfId="1" applyFont="1" applyAlignment="1">
      <alignment vertical="center"/>
    </xf>
    <xf numFmtId="0" fontId="10" fillId="0" borderId="1" xfId="1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/>
    </xf>
    <xf numFmtId="0" fontId="39" fillId="0" borderId="14" xfId="1" applyFont="1" applyBorder="1" applyAlignment="1">
      <alignment horizontal="center" vertical="center" wrapText="1"/>
    </xf>
    <xf numFmtId="0" fontId="39" fillId="0" borderId="1" xfId="1" applyFont="1" applyBorder="1" applyAlignment="1">
      <alignment horizontal="center" vertical="center" wrapText="1"/>
    </xf>
    <xf numFmtId="49" fontId="10" fillId="0" borderId="1" xfId="1" applyNumberFormat="1" applyFont="1" applyBorder="1" applyAlignment="1">
      <alignment horizontal="center" vertical="center" wrapText="1"/>
    </xf>
    <xf numFmtId="0" fontId="10" fillId="0" borderId="14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left" vertical="top" wrapText="1"/>
    </xf>
    <xf numFmtId="0" fontId="10" fillId="4" borderId="1" xfId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left" vertical="center" wrapText="1" indent="2"/>
    </xf>
    <xf numFmtId="0" fontId="10" fillId="0" borderId="1" xfId="1" applyFont="1" applyBorder="1" applyAlignment="1">
      <alignment horizontal="left" vertical="center" wrapText="1" indent="4"/>
    </xf>
    <xf numFmtId="0" fontId="10" fillId="0" borderId="1" xfId="1" applyFont="1" applyBorder="1" applyAlignment="1">
      <alignment horizontal="left" vertical="center" wrapText="1" indent="6"/>
    </xf>
    <xf numFmtId="0" fontId="10" fillId="0" borderId="1" xfId="1" applyFont="1" applyBorder="1" applyAlignment="1">
      <alignment horizontal="left" vertical="center" wrapText="1" indent="5"/>
    </xf>
    <xf numFmtId="0" fontId="43" fillId="0" borderId="1" xfId="1" applyFont="1" applyBorder="1" applyAlignment="1">
      <alignment horizontal="left" vertical="top" wrapText="1"/>
    </xf>
    <xf numFmtId="49" fontId="10" fillId="0" borderId="0" xfId="1" applyNumberFormat="1" applyFont="1" applyAlignment="1">
      <alignment horizontal="center" vertical="center" wrapText="1"/>
    </xf>
    <xf numFmtId="0" fontId="10" fillId="0" borderId="0" xfId="1" applyFont="1" applyAlignment="1">
      <alignment horizontal="left" vertical="center" wrapText="1" indent="4"/>
    </xf>
    <xf numFmtId="0" fontId="10" fillId="0" borderId="0" xfId="1" applyFont="1" applyAlignment="1">
      <alignment wrapText="1"/>
    </xf>
    <xf numFmtId="0" fontId="10" fillId="0" borderId="0" xfId="1" applyFont="1" applyAlignment="1">
      <alignment horizontal="center" wrapText="1"/>
    </xf>
    <xf numFmtId="0" fontId="10" fillId="0" borderId="0" xfId="1" applyFont="1"/>
    <xf numFmtId="0" fontId="5" fillId="0" borderId="0" xfId="1" applyFont="1" applyAlignment="1">
      <alignment horizontal="center" vertical="center" wrapText="1"/>
    </xf>
    <xf numFmtId="0" fontId="10" fillId="0" borderId="0" xfId="0" applyFont="1"/>
    <xf numFmtId="0" fontId="10" fillId="0" borderId="1" xfId="1" applyFont="1" applyBorder="1" applyAlignment="1" applyProtection="1">
      <alignment horizontal="center" vertical="center" wrapText="1"/>
      <protection locked="0"/>
    </xf>
    <xf numFmtId="0" fontId="2" fillId="0" borderId="0" xfId="0" applyFont="1" applyProtection="1">
      <protection locked="0"/>
    </xf>
    <xf numFmtId="0" fontId="15" fillId="0" borderId="0" xfId="0" applyFont="1" applyAlignment="1" applyProtection="1">
      <alignment horizontal="left" vertical="center"/>
      <protection locked="0"/>
    </xf>
    <xf numFmtId="0" fontId="24" fillId="0" borderId="0" xfId="0" applyFont="1"/>
    <xf numFmtId="0" fontId="8" fillId="0" borderId="0" xfId="1" applyFont="1" applyAlignment="1">
      <alignment horizont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26" xfId="0" applyFont="1" applyBorder="1" applyAlignment="1">
      <alignment wrapText="1"/>
    </xf>
    <xf numFmtId="1" fontId="10" fillId="0" borderId="6" xfId="0" applyNumberFormat="1" applyFont="1" applyBorder="1" applyAlignment="1">
      <alignment vertical="center" wrapText="1"/>
    </xf>
    <xf numFmtId="3" fontId="5" fillId="0" borderId="6" xfId="0" applyNumberFormat="1" applyFont="1" applyBorder="1" applyAlignment="1" applyProtection="1">
      <alignment horizontal="center" vertical="center"/>
      <protection locked="0"/>
    </xf>
    <xf numFmtId="3" fontId="5" fillId="0" borderId="30" xfId="0" applyNumberFormat="1" applyFont="1" applyBorder="1" applyAlignment="1" applyProtection="1">
      <alignment horizontal="center" vertical="center"/>
      <protection locked="0"/>
    </xf>
    <xf numFmtId="0" fontId="8" fillId="0" borderId="1" xfId="1" applyFont="1" applyBorder="1" applyAlignment="1">
      <alignment horizontal="left" vertical="center" wrapText="1" indent="1"/>
    </xf>
    <xf numFmtId="0" fontId="10" fillId="0" borderId="1" xfId="1" applyFont="1" applyBorder="1" applyAlignment="1">
      <alignment horizontal="left" vertical="center" wrapText="1" indent="3"/>
    </xf>
    <xf numFmtId="0" fontId="52" fillId="0" borderId="1" xfId="1" applyFont="1" applyBorder="1" applyAlignment="1">
      <alignment horizontal="left" vertical="center" wrapText="1" indent="7"/>
    </xf>
    <xf numFmtId="0" fontId="5" fillId="0" borderId="0" xfId="3" applyFont="1" applyAlignment="1" applyProtection="1">
      <alignment horizontal="right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5" fillId="0" borderId="0" xfId="3" applyFont="1" applyAlignment="1" applyProtection="1">
      <alignment horizontal="left" vertical="center" wrapText="1"/>
      <protection locked="0"/>
    </xf>
    <xf numFmtId="0" fontId="2" fillId="4" borderId="18" xfId="0" applyFont="1" applyFill="1" applyBorder="1" applyProtection="1">
      <protection locked="0"/>
    </xf>
    <xf numFmtId="0" fontId="33" fillId="0" borderId="1" xfId="3" applyFont="1" applyBorder="1" applyAlignment="1">
      <alignment horizontal="left" vertical="center"/>
    </xf>
    <xf numFmtId="0" fontId="37" fillId="0" borderId="1" xfId="3" applyFont="1" applyBorder="1" applyAlignment="1">
      <alignment horizontal="left" vertical="center"/>
    </xf>
    <xf numFmtId="0" fontId="15" fillId="0" borderId="0" xfId="0" applyFont="1" applyAlignment="1" applyProtection="1">
      <alignment vertical="center"/>
      <protection locked="0"/>
    </xf>
    <xf numFmtId="0" fontId="51" fillId="0" borderId="0" xfId="0" applyFont="1" applyAlignment="1" applyProtection="1">
      <alignment horizontal="center" vertical="justify" wrapText="1"/>
      <protection locked="0"/>
    </xf>
    <xf numFmtId="0" fontId="15" fillId="0" borderId="0" xfId="0" applyFont="1" applyAlignment="1" applyProtection="1">
      <alignment horizontal="right" vertical="center"/>
      <protection locked="0"/>
    </xf>
    <xf numFmtId="0" fontId="10" fillId="0" borderId="0" xfId="4" applyFont="1" applyAlignment="1" applyProtection="1">
      <alignment vertical="center" wrapText="1"/>
      <protection locked="0"/>
    </xf>
    <xf numFmtId="0" fontId="4" fillId="0" borderId="0" xfId="4" applyFont="1" applyAlignment="1">
      <alignment vertical="center" wrapText="1"/>
    </xf>
    <xf numFmtId="0" fontId="5" fillId="0" borderId="1" xfId="1" applyFont="1" applyBorder="1"/>
    <xf numFmtId="0" fontId="5" fillId="0" borderId="1" xfId="1" applyFont="1" applyBorder="1" applyAlignment="1" applyProtection="1">
      <alignment wrapText="1"/>
      <protection locked="0"/>
    </xf>
    <xf numFmtId="3" fontId="5" fillId="3" borderId="33" xfId="0" applyNumberFormat="1" applyFont="1" applyFill="1" applyBorder="1" applyAlignment="1">
      <alignment horizontal="center" vertical="center"/>
    </xf>
    <xf numFmtId="3" fontId="5" fillId="3" borderId="32" xfId="0" applyNumberFormat="1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3" fontId="5" fillId="3" borderId="34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5" fillId="0" borderId="0" xfId="6" applyFont="1" applyAlignment="1" applyProtection="1">
      <alignment horizontal="right" vertical="center" wrapText="1"/>
      <protection locked="0"/>
    </xf>
    <xf numFmtId="0" fontId="5" fillId="0" borderId="0" xfId="6" applyFont="1" applyAlignment="1" applyProtection="1">
      <alignment horizontal="left" vertical="center" wrapText="1"/>
      <protection locked="0"/>
    </xf>
    <xf numFmtId="0" fontId="10" fillId="0" borderId="0" xfId="6" applyFont="1" applyAlignment="1">
      <alignment wrapText="1"/>
    </xf>
    <xf numFmtId="0" fontId="5" fillId="0" borderId="18" xfId="6" applyFont="1" applyBorder="1" applyAlignment="1">
      <alignment wrapText="1"/>
    </xf>
    <xf numFmtId="0" fontId="5" fillId="0" borderId="0" xfId="6" applyFont="1" applyAlignment="1">
      <alignment wrapText="1"/>
    </xf>
    <xf numFmtId="164" fontId="10" fillId="0" borderId="0" xfId="0" applyNumberFormat="1" applyFont="1" applyAlignment="1" applyProtection="1">
      <alignment horizontal="center" vertical="center" wrapText="1"/>
      <protection locked="0"/>
    </xf>
    <xf numFmtId="164" fontId="10" fillId="0" borderId="0" xfId="0" applyNumberFormat="1" applyFont="1" applyAlignment="1">
      <alignment wrapText="1"/>
    </xf>
    <xf numFmtId="164" fontId="8" fillId="0" borderId="1" xfId="0" applyNumberFormat="1" applyFont="1" applyBorder="1" applyAlignment="1" applyProtection="1">
      <alignment horizontal="center" vertical="center"/>
      <protection locked="0"/>
    </xf>
    <xf numFmtId="164" fontId="10" fillId="0" borderId="0" xfId="0" applyNumberFormat="1" applyFont="1" applyAlignment="1" applyProtection="1">
      <alignment horizontal="center" vertical="center"/>
      <protection locked="0"/>
    </xf>
    <xf numFmtId="164" fontId="10" fillId="0" borderId="0" xfId="0" applyNumberFormat="1" applyFont="1"/>
    <xf numFmtId="0" fontId="52" fillId="0" borderId="1" xfId="0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center" vertical="center" wrapText="1"/>
      <protection locked="0"/>
    </xf>
    <xf numFmtId="3" fontId="10" fillId="0" borderId="1" xfId="0" applyNumberFormat="1" applyFont="1" applyBorder="1" applyAlignment="1" applyProtection="1">
      <alignment horizontal="center" vertical="center"/>
      <protection locked="0"/>
    </xf>
    <xf numFmtId="0" fontId="53" fillId="0" borderId="0" xfId="0" applyFont="1" applyAlignment="1">
      <alignment horizontal="justify" vertical="center"/>
    </xf>
    <xf numFmtId="164" fontId="10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5" fillId="0" borderId="0" xfId="0" applyFont="1" applyAlignment="1">
      <alignment horizontal="center" vertical="center"/>
    </xf>
    <xf numFmtId="0" fontId="5" fillId="0" borderId="0" xfId="6" applyFont="1" applyBorder="1" applyAlignment="1">
      <alignment wrapText="1"/>
    </xf>
    <xf numFmtId="0" fontId="10" fillId="0" borderId="0" xfId="7" applyFont="1"/>
    <xf numFmtId="0" fontId="2" fillId="0" borderId="0" xfId="7"/>
    <xf numFmtId="0" fontId="53" fillId="0" borderId="0" xfId="7" applyFont="1" applyAlignment="1">
      <alignment horizontal="justify"/>
    </xf>
    <xf numFmtId="164" fontId="10" fillId="0" borderId="1" xfId="0" applyNumberFormat="1" applyFont="1" applyBorder="1" applyAlignment="1" applyProtection="1">
      <alignment horizontal="left" vertical="center"/>
      <protection locked="0"/>
    </xf>
    <xf numFmtId="164" fontId="10" fillId="0" borderId="1" xfId="0" applyNumberFormat="1" applyFont="1" applyBorder="1" applyAlignment="1" applyProtection="1">
      <alignment horizontal="left" vertical="center" wrapText="1"/>
      <protection locked="0"/>
    </xf>
    <xf numFmtId="0" fontId="5" fillId="0" borderId="4" xfId="0" applyFont="1" applyBorder="1" applyAlignment="1" applyProtection="1">
      <alignment horizontal="center" vertical="justify"/>
      <protection locked="0"/>
    </xf>
    <xf numFmtId="0" fontId="26" fillId="0" borderId="11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0" fontId="26" fillId="0" borderId="6" xfId="0" applyFont="1" applyBorder="1" applyAlignment="1">
      <alignment horizontal="left" vertical="center" wrapText="1"/>
    </xf>
    <xf numFmtId="0" fontId="10" fillId="0" borderId="18" xfId="0" applyFont="1" applyBorder="1" applyAlignment="1" applyProtection="1">
      <alignment horizontal="left"/>
      <protection locked="0"/>
    </xf>
    <xf numFmtId="0" fontId="10" fillId="0" borderId="19" xfId="0" applyFont="1" applyBorder="1" applyAlignment="1" applyProtection="1">
      <alignment horizontal="left"/>
      <protection locked="0"/>
    </xf>
    <xf numFmtId="0" fontId="4" fillId="0" borderId="26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10" fillId="0" borderId="27" xfId="0" applyNumberFormat="1" applyFont="1" applyBorder="1" applyAlignment="1" applyProtection="1">
      <alignment horizontal="left"/>
      <protection locked="0"/>
    </xf>
    <xf numFmtId="49" fontId="10" fillId="0" borderId="5" xfId="0" applyNumberFormat="1" applyFont="1" applyBorder="1" applyAlignment="1" applyProtection="1">
      <alignment horizontal="left"/>
      <protection locked="0"/>
    </xf>
    <xf numFmtId="0" fontId="3" fillId="0" borderId="1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5" fillId="7" borderId="18" xfId="0" applyFont="1" applyFill="1" applyBorder="1" applyAlignment="1" applyProtection="1">
      <alignment horizontal="center" vertical="center" wrapText="1"/>
      <protection locked="0"/>
    </xf>
    <xf numFmtId="0" fontId="8" fillId="0" borderId="1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26" xfId="0" applyBorder="1" applyProtection="1">
      <protection locked="0"/>
    </xf>
    <xf numFmtId="0" fontId="0" fillId="0" borderId="21" xfId="0" applyBorder="1" applyProtection="1">
      <protection locked="0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/>
    </xf>
    <xf numFmtId="0" fontId="5" fillId="0" borderId="10" xfId="0" applyFont="1" applyBorder="1" applyAlignment="1">
      <alignment horizontal="center" vertical="center" wrapText="1"/>
    </xf>
    <xf numFmtId="0" fontId="5" fillId="0" borderId="25" xfId="5" applyFont="1" applyBorder="1" applyAlignment="1">
      <alignment horizontal="left" wrapText="1"/>
    </xf>
    <xf numFmtId="0" fontId="0" fillId="0" borderId="25" xfId="0" applyBorder="1" applyAlignment="1">
      <alignment wrapText="1"/>
    </xf>
    <xf numFmtId="0" fontId="15" fillId="0" borderId="35" xfId="0" applyFont="1" applyBorder="1" applyAlignment="1">
      <alignment horizontal="center" vertical="justify"/>
    </xf>
    <xf numFmtId="0" fontId="15" fillId="0" borderId="36" xfId="0" applyFont="1" applyBorder="1" applyAlignment="1">
      <alignment horizontal="center" vertical="justify"/>
    </xf>
    <xf numFmtId="0" fontId="7" fillId="0" borderId="0" xfId="0" applyFont="1" applyAlignment="1">
      <alignment horizontal="center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center" wrapText="1"/>
    </xf>
    <xf numFmtId="0" fontId="21" fillId="0" borderId="0" xfId="0" applyFont="1" applyAlignment="1" applyProtection="1">
      <alignment horizontal="center" vertical="justify"/>
      <protection locked="0"/>
    </xf>
    <xf numFmtId="0" fontId="51" fillId="0" borderId="4" xfId="0" applyFont="1" applyBorder="1" applyAlignment="1" applyProtection="1">
      <alignment horizontal="center" vertical="justify" wrapText="1"/>
      <protection locked="0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8" fillId="2" borderId="1" xfId="2" applyFont="1" applyFill="1" applyBorder="1" applyAlignment="1">
      <alignment horizontal="center" vertical="center" wrapText="1"/>
    </xf>
    <xf numFmtId="0" fontId="8" fillId="0" borderId="7" xfId="0" applyFont="1" applyBorder="1" applyAlignment="1" applyProtection="1">
      <alignment horizontal="center" vertical="center" wrapText="1"/>
      <protection locked="0"/>
    </xf>
    <xf numFmtId="0" fontId="8" fillId="0" borderId="8" xfId="0" applyFont="1" applyBorder="1" applyAlignment="1" applyProtection="1">
      <alignment horizontal="center" vertical="center" wrapText="1"/>
      <protection locked="0"/>
    </xf>
    <xf numFmtId="0" fontId="22" fillId="0" borderId="7" xfId="2" applyFont="1" applyBorder="1" applyAlignment="1">
      <alignment horizontal="center" vertical="center" wrapText="1"/>
    </xf>
    <xf numFmtId="0" fontId="22" fillId="0" borderId="27" xfId="2" applyFont="1" applyBorder="1" applyAlignment="1">
      <alignment horizontal="center" vertical="center" wrapText="1"/>
    </xf>
    <xf numFmtId="0" fontId="22" fillId="0" borderId="3" xfId="0" applyFont="1" applyBorder="1" applyAlignment="1" applyProtection="1">
      <alignment horizontal="center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22" fillId="0" borderId="14" xfId="0" applyFont="1" applyBorder="1" applyAlignment="1" applyProtection="1">
      <alignment horizontal="center" vertical="center" wrapText="1"/>
      <protection locked="0"/>
    </xf>
    <xf numFmtId="0" fontId="38" fillId="2" borderId="1" xfId="2" applyFont="1" applyFill="1" applyBorder="1" applyAlignment="1">
      <alignment horizontal="center" vertical="center" wrapText="1"/>
    </xf>
    <xf numFmtId="0" fontId="33" fillId="0" borderId="1" xfId="3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29" fillId="0" borderId="0" xfId="0" applyFont="1" applyAlignment="1">
      <alignment horizontal="center"/>
    </xf>
    <xf numFmtId="0" fontId="32" fillId="0" borderId="1" xfId="3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0" fontId="32" fillId="0" borderId="1" xfId="3" applyFont="1" applyBorder="1" applyAlignment="1">
      <alignment horizontal="center" vertical="center" wrapText="1"/>
    </xf>
    <xf numFmtId="0" fontId="8" fillId="0" borderId="7" xfId="1" applyFont="1" applyBorder="1" applyAlignment="1" applyProtection="1">
      <alignment horizontal="right" vertical="center" wrapText="1"/>
      <protection locked="0"/>
    </xf>
    <xf numFmtId="0" fontId="8" fillId="0" borderId="27" xfId="1" applyFont="1" applyBorder="1" applyAlignment="1" applyProtection="1">
      <alignment horizontal="right" vertical="center" wrapText="1"/>
      <protection locked="0"/>
    </xf>
    <xf numFmtId="0" fontId="10" fillId="0" borderId="7" xfId="1" applyFont="1" applyBorder="1" applyAlignment="1">
      <alignment horizontal="center" vertical="center" wrapText="1"/>
    </xf>
    <xf numFmtId="0" fontId="10" fillId="0" borderId="27" xfId="1" applyFont="1" applyBorder="1" applyAlignment="1">
      <alignment horizontal="center" vertical="center" wrapText="1"/>
    </xf>
    <xf numFmtId="0" fontId="10" fillId="0" borderId="8" xfId="1" applyFont="1" applyBorder="1" applyAlignment="1">
      <alignment horizontal="center" vertical="center" wrapText="1"/>
    </xf>
    <xf numFmtId="0" fontId="8" fillId="4" borderId="27" xfId="1" applyFont="1" applyFill="1" applyBorder="1" applyAlignment="1" applyProtection="1">
      <alignment horizontal="center" vertical="center" wrapText="1"/>
      <protection locked="0"/>
    </xf>
    <xf numFmtId="0" fontId="8" fillId="4" borderId="8" xfId="1" applyFont="1" applyFill="1" applyBorder="1" applyAlignment="1" applyProtection="1">
      <alignment horizontal="center" vertical="center" wrapText="1"/>
      <protection locked="0"/>
    </xf>
    <xf numFmtId="0" fontId="8" fillId="0" borderId="7" xfId="1" applyFont="1" applyBorder="1" applyAlignment="1" applyProtection="1">
      <alignment horizontal="center" vertical="center" wrapText="1"/>
      <protection locked="0"/>
    </xf>
    <xf numFmtId="0" fontId="8" fillId="0" borderId="27" xfId="1" applyFont="1" applyBorder="1" applyAlignment="1" applyProtection="1">
      <alignment horizontal="center" vertical="center" wrapText="1"/>
      <protection locked="0"/>
    </xf>
    <xf numFmtId="0" fontId="8" fillId="0" borderId="8" xfId="1" applyFont="1" applyBorder="1" applyAlignment="1" applyProtection="1">
      <alignment horizontal="center" vertical="center" wrapText="1"/>
      <protection locked="0"/>
    </xf>
    <xf numFmtId="0" fontId="8" fillId="0" borderId="0" xfId="1" applyFont="1" applyAlignment="1">
      <alignment horizont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15" fillId="7" borderId="0" xfId="0" applyFont="1" applyFill="1" applyAlignment="1" applyProtection="1">
      <alignment horizontal="center" vertical="center" wrapText="1"/>
      <protection locked="0"/>
    </xf>
    <xf numFmtId="0" fontId="5" fillId="0" borderId="0" xfId="3" applyFont="1" applyAlignment="1">
      <alignment horizontal="center" wrapText="1"/>
    </xf>
    <xf numFmtId="0" fontId="8" fillId="0" borderId="29" xfId="1" applyFont="1" applyBorder="1" applyAlignment="1">
      <alignment horizontal="center" vertical="center" wrapText="1"/>
    </xf>
    <xf numFmtId="0" fontId="8" fillId="0" borderId="31" xfId="1" applyFont="1" applyBorder="1" applyAlignment="1">
      <alignment horizontal="center" vertical="center" wrapText="1"/>
    </xf>
    <xf numFmtId="0" fontId="8" fillId="0" borderId="28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center" vertical="center" wrapText="1"/>
    </xf>
    <xf numFmtId="49" fontId="8" fillId="0" borderId="3" xfId="1" applyNumberFormat="1" applyFont="1" applyBorder="1" applyAlignment="1">
      <alignment horizontal="center" vertical="center" wrapText="1"/>
    </xf>
    <xf numFmtId="49" fontId="8" fillId="0" borderId="28" xfId="1" applyNumberFormat="1" applyFont="1" applyBorder="1" applyAlignment="1">
      <alignment horizontal="center" vertical="center" wrapText="1"/>
    </xf>
    <xf numFmtId="49" fontId="8" fillId="0" borderId="14" xfId="1" applyNumberFormat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27" xfId="1" applyFont="1" applyBorder="1" applyAlignment="1">
      <alignment horizontal="center" vertical="center" wrapText="1"/>
    </xf>
    <xf numFmtId="0" fontId="8" fillId="0" borderId="37" xfId="1" applyFont="1" applyBorder="1" applyAlignment="1">
      <alignment horizontal="center" vertical="center" wrapText="1"/>
    </xf>
    <xf numFmtId="0" fontId="8" fillId="0" borderId="38" xfId="1" applyFont="1" applyBorder="1" applyAlignment="1">
      <alignment horizontal="center" vertical="center" wrapText="1"/>
    </xf>
    <xf numFmtId="0" fontId="8" fillId="0" borderId="39" xfId="1" applyFont="1" applyBorder="1" applyAlignment="1">
      <alignment horizontal="center" vertical="center" wrapText="1"/>
    </xf>
    <xf numFmtId="164" fontId="8" fillId="0" borderId="3" xfId="0" applyNumberFormat="1" applyFont="1" applyBorder="1" applyAlignment="1" applyProtection="1">
      <alignment horizontal="center" vertical="center" wrapText="1"/>
      <protection locked="0"/>
    </xf>
    <xf numFmtId="164" fontId="8" fillId="0" borderId="28" xfId="0" applyNumberFormat="1" applyFont="1" applyBorder="1" applyAlignment="1" applyProtection="1">
      <alignment horizontal="center" vertical="center" wrapText="1"/>
      <protection locked="0"/>
    </xf>
    <xf numFmtId="164" fontId="8" fillId="0" borderId="14" xfId="0" applyNumberFormat="1" applyFont="1" applyBorder="1" applyAlignment="1" applyProtection="1">
      <alignment horizontal="center" vertical="center" wrapText="1"/>
      <protection locked="0"/>
    </xf>
    <xf numFmtId="164" fontId="8" fillId="0" borderId="1" xfId="0" applyNumberFormat="1" applyFont="1" applyBorder="1" applyAlignment="1" applyProtection="1">
      <alignment horizontal="center" vertical="center" wrapText="1"/>
      <protection locked="0"/>
    </xf>
    <xf numFmtId="164" fontId="8" fillId="0" borderId="3" xfId="0" applyNumberFormat="1" applyFont="1" applyBorder="1" applyAlignment="1" applyProtection="1">
      <alignment horizontal="center" vertical="center"/>
      <protection locked="0"/>
    </xf>
    <xf numFmtId="164" fontId="8" fillId="0" borderId="14" xfId="0" applyNumberFormat="1" applyFont="1" applyBorder="1" applyAlignment="1" applyProtection="1">
      <alignment horizontal="center" vertical="center"/>
      <protection locked="0"/>
    </xf>
    <xf numFmtId="0" fontId="10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horizontal="center" vertical="center"/>
    </xf>
    <xf numFmtId="0" fontId="10" fillId="0" borderId="0" xfId="6" applyFont="1" applyAlignment="1">
      <alignment horizontal="center" wrapText="1"/>
    </xf>
    <xf numFmtId="0" fontId="12" fillId="0" borderId="0" xfId="0" applyFont="1" applyAlignment="1">
      <alignment wrapText="1"/>
    </xf>
    <xf numFmtId="0" fontId="40" fillId="0" borderId="0" xfId="0" applyFont="1" applyAlignment="1">
      <alignment wrapText="1"/>
    </xf>
    <xf numFmtId="0" fontId="9" fillId="0" borderId="0" xfId="0" applyFont="1" applyAlignment="1">
      <alignment horizontal="center" vertical="center"/>
    </xf>
    <xf numFmtId="49" fontId="19" fillId="0" borderId="7" xfId="2" applyNumberFormat="1" applyFont="1" applyBorder="1" applyAlignment="1">
      <alignment horizontal="left" vertical="center" wrapText="1" indent="5"/>
    </xf>
    <xf numFmtId="0" fontId="34" fillId="0" borderId="27" xfId="0" applyFont="1" applyBorder="1" applyAlignment="1">
      <alignment horizontal="left" vertical="center" wrapText="1" indent="5"/>
    </xf>
    <xf numFmtId="0" fontId="34" fillId="0" borderId="8" xfId="0" applyFont="1" applyBorder="1" applyAlignment="1">
      <alignment horizontal="left" vertical="center" wrapText="1" indent="5"/>
    </xf>
    <xf numFmtId="0" fontId="8" fillId="0" borderId="7" xfId="1" applyFont="1" applyFill="1" applyBorder="1" applyAlignment="1" applyProtection="1">
      <alignment horizontal="center" vertical="center" wrapText="1"/>
      <protection locked="0"/>
    </xf>
    <xf numFmtId="0" fontId="8" fillId="0" borderId="27" xfId="1" applyFont="1" applyFill="1" applyBorder="1" applyAlignment="1" applyProtection="1">
      <alignment horizontal="center" vertical="center" wrapText="1"/>
      <protection locked="0"/>
    </xf>
    <xf numFmtId="0" fontId="8" fillId="0" borderId="8" xfId="1" applyFont="1" applyFill="1" applyBorder="1" applyAlignment="1" applyProtection="1">
      <alignment horizontal="center" vertical="center" wrapText="1"/>
      <protection locked="0"/>
    </xf>
    <xf numFmtId="0" fontId="8" fillId="0" borderId="7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9" xfId="1" applyFont="1" applyFill="1" applyBorder="1" applyAlignment="1">
      <alignment horizontal="center" vertical="center" wrapText="1"/>
    </xf>
    <xf numFmtId="0" fontId="8" fillId="0" borderId="37" xfId="1" applyFont="1" applyFill="1" applyBorder="1" applyAlignment="1">
      <alignment horizontal="center" vertical="center" wrapText="1"/>
    </xf>
    <xf numFmtId="0" fontId="8" fillId="0" borderId="38" xfId="1" applyFont="1" applyFill="1" applyBorder="1" applyAlignment="1">
      <alignment horizontal="center" vertical="center" wrapText="1"/>
    </xf>
    <xf numFmtId="0" fontId="8" fillId="0" borderId="39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center"/>
    </xf>
    <xf numFmtId="0" fontId="39" fillId="0" borderId="1" xfId="1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Protection="1"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4" fillId="0" borderId="0" xfId="0" applyFont="1" applyFill="1"/>
    <xf numFmtId="0" fontId="5" fillId="0" borderId="0" xfId="0" applyFont="1" applyFill="1" applyAlignment="1">
      <alignment vertical="top"/>
    </xf>
    <xf numFmtId="0" fontId="5" fillId="0" borderId="20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vertical="center" wrapText="1"/>
    </xf>
    <xf numFmtId="0" fontId="5" fillId="0" borderId="26" xfId="0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5" fillId="0" borderId="23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0" fontId="5" fillId="0" borderId="25" xfId="0" applyFont="1" applyFill="1" applyBorder="1" applyAlignment="1">
      <alignment vertical="center" wrapText="1"/>
    </xf>
    <xf numFmtId="0" fontId="5" fillId="0" borderId="24" xfId="0" applyFont="1" applyFill="1" applyBorder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5" fillId="0" borderId="20" xfId="0" applyFont="1" applyFill="1" applyBorder="1" applyAlignment="1">
      <alignment horizontal="left" wrapText="1"/>
    </xf>
    <xf numFmtId="0" fontId="5" fillId="0" borderId="26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5" fillId="0" borderId="22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vertical="justify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19" fillId="0" borderId="16" xfId="2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9" fillId="0" borderId="1" xfId="2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49" fontId="10" fillId="0" borderId="1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/>
    </xf>
    <xf numFmtId="1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 indent="4"/>
    </xf>
    <xf numFmtId="0" fontId="11" fillId="0" borderId="1" xfId="0" applyFont="1" applyFill="1" applyBorder="1" applyAlignment="1">
      <alignment horizontal="left" vertical="center" indent="4"/>
    </xf>
    <xf numFmtId="0" fontId="10" fillId="0" borderId="1" xfId="0" applyFont="1" applyFill="1" applyBorder="1" applyAlignment="1">
      <alignment horizontal="left" vertical="center" wrapText="1" indent="4"/>
    </xf>
    <xf numFmtId="0" fontId="10" fillId="0" borderId="1" xfId="0" applyFont="1" applyFill="1" applyBorder="1" applyAlignment="1">
      <alignment horizontal="center" vertical="center"/>
    </xf>
    <xf numFmtId="1" fontId="10" fillId="0" borderId="1" xfId="0" applyNumberFormat="1" applyFont="1" applyFill="1" applyBorder="1" applyAlignment="1">
      <alignment vertical="center" wrapText="1"/>
    </xf>
    <xf numFmtId="1" fontId="10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 indent="5"/>
    </xf>
    <xf numFmtId="0" fontId="10" fillId="0" borderId="1" xfId="0" applyFont="1" applyFill="1" applyBorder="1" applyAlignment="1">
      <alignment horizontal="left" vertical="center" wrapText="1" indent="9"/>
    </xf>
    <xf numFmtId="0" fontId="10" fillId="0" borderId="1" xfId="0" applyFont="1" applyFill="1" applyBorder="1" applyAlignment="1">
      <alignment horizontal="left" vertical="center" wrapText="1" indent="6"/>
    </xf>
    <xf numFmtId="0" fontId="10" fillId="0" borderId="1" xfId="0" applyFont="1" applyFill="1" applyBorder="1" applyAlignment="1">
      <alignment horizontal="left" vertical="center" wrapText="1" indent="2"/>
    </xf>
    <xf numFmtId="49" fontId="10" fillId="0" borderId="12" xfId="0" applyNumberFormat="1" applyFont="1" applyFill="1" applyBorder="1" applyAlignment="1">
      <alignment horizontal="center" vertical="center"/>
    </xf>
    <xf numFmtId="1" fontId="10" fillId="0" borderId="13" xfId="0" applyNumberFormat="1" applyFont="1" applyFill="1" applyBorder="1" applyAlignment="1">
      <alignment vertical="center"/>
    </xf>
    <xf numFmtId="1" fontId="10" fillId="0" borderId="13" xfId="0" applyNumberFormat="1" applyFont="1" applyFill="1" applyBorder="1" applyAlignment="1">
      <alignment horizontal="center" vertical="center"/>
    </xf>
    <xf numFmtId="49" fontId="10" fillId="0" borderId="13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1" fontId="10" fillId="0" borderId="0" xfId="0" applyNumberFormat="1" applyFont="1" applyFill="1"/>
    <xf numFmtId="0" fontId="5" fillId="0" borderId="0" xfId="0" applyFont="1" applyFill="1" applyAlignment="1" applyProtection="1">
      <alignment vertical="center"/>
      <protection locked="0"/>
    </xf>
    <xf numFmtId="0" fontId="0" fillId="0" borderId="0" xfId="0" applyFill="1"/>
    <xf numFmtId="0" fontId="5" fillId="0" borderId="0" xfId="0" applyFont="1" applyFill="1" applyAlignment="1" applyProtection="1">
      <alignment horizontal="left" vertical="center"/>
      <protection locked="0"/>
    </xf>
    <xf numFmtId="0" fontId="0" fillId="0" borderId="0" xfId="0" applyFill="1" applyProtection="1">
      <protection locked="0"/>
    </xf>
    <xf numFmtId="0" fontId="10" fillId="0" borderId="0" xfId="0" applyFont="1" applyFill="1" applyAlignment="1" applyProtection="1">
      <alignment horizontal="center" vertical="center"/>
      <protection locked="0"/>
    </xf>
  </cellXfs>
  <cellStyles count="8">
    <cellStyle name="Звичайний" xfId="0" builtinId="0"/>
    <cellStyle name="Звичайний 2" xfId="7" xr:uid="{1E212906-72D0-4399-AA5E-07E588B619B8}"/>
    <cellStyle name="Обычный 2" xfId="1" xr:uid="{5B563E35-3FEA-4FDB-AED0-8A062AD9EB2F}"/>
    <cellStyle name="Обычный 2 2" xfId="2" xr:uid="{434D42B8-B7B8-4DB5-B77C-FFCE4201CDAC}"/>
    <cellStyle name="Обычный 2 2 3_дод 1 до форми 6(struktura)_дод 1 до форми 6(struktura) (2)" xfId="3" xr:uid="{67D1FC35-706E-4B9C-B33A-34D21BC00EE7}"/>
    <cellStyle name="Обычный 2 2 3_дод 1 до форми 6(struktura)_дод 1 до форми 6(struktura) (2) 2" xfId="6" xr:uid="{FF291EA1-4A46-4855-93C7-BC6A0ADD0E31}"/>
    <cellStyle name="Обычный_ДОДАТКИ 2" xfId="4" xr:uid="{2DC6482F-74F9-49EA-A17F-CCDBC7C03092}"/>
    <cellStyle name="Обычный_Рівнеенерго_10_05" xfId="5" xr:uid="{E2685E9B-495F-442B-ABB1-9AC8F85B42E4}"/>
  </cellStyles>
  <dxfs count="25"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</dxfs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EA9EE-A9AB-4060-B931-E013C02B267A}">
  <dimension ref="B1:IO271"/>
  <sheetViews>
    <sheetView showGridLines="0" tabSelected="1" zoomScale="55" zoomScaleNormal="55" zoomScalePageLayoutView="70" workbookViewId="0">
      <selection activeCell="C39" sqref="C39"/>
    </sheetView>
  </sheetViews>
  <sheetFormatPr defaultColWidth="0" defaultRowHeight="12.75" x14ac:dyDescent="0.2"/>
  <cols>
    <col min="1" max="1" width="7.85546875" customWidth="1"/>
    <col min="2" max="2" width="7.85546875" style="387" customWidth="1"/>
    <col min="3" max="3" width="76.85546875" style="387" customWidth="1"/>
    <col min="4" max="4" width="14" style="387" customWidth="1"/>
    <col min="5" max="5" width="10" style="387" customWidth="1"/>
    <col min="6" max="6" width="23.42578125" customWidth="1"/>
    <col min="7" max="7" width="23.7109375" customWidth="1"/>
    <col min="8" max="8" width="26.7109375" customWidth="1"/>
    <col min="9" max="9" width="27.28515625" customWidth="1"/>
    <col min="10" max="10" width="24.42578125" customWidth="1"/>
    <col min="11" max="11" width="26.140625" customWidth="1"/>
    <col min="12" max="12" width="13.28515625" customWidth="1"/>
    <col min="13" max="13" width="9" customWidth="1"/>
    <col min="14" max="96" width="9.140625" customWidth="1"/>
    <col min="97" max="97" width="3.7109375" customWidth="1"/>
    <col min="98" max="112" width="9.140625" hidden="1" customWidth="1"/>
    <col min="113" max="113" width="2.28515625" hidden="1" customWidth="1"/>
    <col min="114" max="128" width="9.140625" hidden="1" customWidth="1"/>
    <col min="129" max="129" width="6" hidden="1" customWidth="1"/>
    <col min="130" max="143" width="9.140625" hidden="1" customWidth="1"/>
    <col min="144" max="144" width="8.28515625" hidden="1" customWidth="1"/>
    <col min="145" max="160" width="9.140625" hidden="1" customWidth="1"/>
    <col min="161" max="161" width="4.28515625" hidden="1" customWidth="1"/>
    <col min="162" max="176" width="9.140625" hidden="1" customWidth="1"/>
    <col min="177" max="177" width="0.7109375" hidden="1" customWidth="1"/>
    <col min="178" max="190" width="9.140625" hidden="1" customWidth="1"/>
    <col min="191" max="191" width="2.28515625" hidden="1" customWidth="1"/>
    <col min="192" max="200" width="9.140625" hidden="1" customWidth="1"/>
    <col min="201" max="201" width="1.7109375" hidden="1" customWidth="1"/>
    <col min="202" max="205" width="9.140625" hidden="1" customWidth="1"/>
    <col min="206" max="206" width="0.85546875" hidden="1" customWidth="1"/>
    <col min="207" max="216" width="9.140625" hidden="1" customWidth="1"/>
    <col min="217" max="217" width="7.28515625" hidden="1" customWidth="1"/>
    <col min="218" max="230" width="9.140625" hidden="1" customWidth="1"/>
    <col min="231" max="231" width="6.85546875" hidden="1" customWidth="1"/>
    <col min="232" max="239" width="9.140625" hidden="1" customWidth="1"/>
    <col min="240" max="240" width="1.85546875" hidden="1" customWidth="1"/>
    <col min="241" max="247" width="9.140625" hidden="1" customWidth="1"/>
    <col min="248" max="249" width="3.42578125" hidden="1" customWidth="1"/>
  </cols>
  <sheetData>
    <row r="1" spans="2:14" ht="31.5" customHeight="1" x14ac:dyDescent="0.3">
      <c r="B1" s="240" t="s">
        <v>66</v>
      </c>
      <c r="C1" s="240"/>
      <c r="D1" s="240"/>
      <c r="E1" s="240"/>
      <c r="F1" s="240"/>
      <c r="G1" s="240"/>
      <c r="H1" s="240"/>
      <c r="I1" s="240"/>
      <c r="J1" s="240"/>
      <c r="K1" s="240"/>
      <c r="L1" s="81"/>
    </row>
    <row r="2" spans="2:14" s="83" customFormat="1" ht="18" customHeight="1" x14ac:dyDescent="0.3">
      <c r="B2" s="245" t="s">
        <v>108</v>
      </c>
      <c r="C2" s="245"/>
      <c r="D2" s="245"/>
      <c r="E2" s="245"/>
      <c r="F2" s="245"/>
      <c r="G2" s="245"/>
      <c r="H2" s="245"/>
      <c r="I2" s="245"/>
      <c r="J2" s="245"/>
      <c r="K2" s="245"/>
      <c r="L2" s="82"/>
    </row>
    <row r="3" spans="2:14" s="83" customFormat="1" ht="18" customHeight="1" x14ac:dyDescent="0.3">
      <c r="B3" s="322"/>
      <c r="C3" s="322"/>
      <c r="D3" s="322"/>
      <c r="E3" s="322"/>
      <c r="F3" s="82"/>
      <c r="G3" s="82"/>
      <c r="H3" s="82"/>
      <c r="I3" s="82"/>
      <c r="J3" s="82"/>
      <c r="K3" s="82"/>
      <c r="L3" s="82"/>
    </row>
    <row r="4" spans="2:14" s="83" customFormat="1" ht="18" customHeight="1" x14ac:dyDescent="0.3">
      <c r="B4" s="323"/>
      <c r="C4" s="323"/>
      <c r="D4" s="323"/>
      <c r="E4" s="324" t="s">
        <v>333</v>
      </c>
      <c r="F4" s="114"/>
      <c r="G4" s="164"/>
      <c r="H4" s="113" t="s">
        <v>364</v>
      </c>
      <c r="I4" s="113"/>
      <c r="J4" s="113"/>
      <c r="K4" s="84"/>
    </row>
    <row r="5" spans="2:14" s="83" customFormat="1" ht="16.5" customHeight="1" x14ac:dyDescent="0.25">
      <c r="B5" s="246" t="s">
        <v>111</v>
      </c>
      <c r="C5" s="246"/>
      <c r="D5" s="246"/>
      <c r="E5" s="246"/>
      <c r="F5" s="246"/>
      <c r="G5" s="246"/>
      <c r="H5" s="246"/>
      <c r="I5" s="246"/>
      <c r="J5" s="246"/>
      <c r="K5" s="246"/>
      <c r="L5" s="85"/>
    </row>
    <row r="6" spans="2:14" s="83" customFormat="1" ht="8.25" customHeight="1" thickBot="1" x14ac:dyDescent="0.3">
      <c r="B6" s="325"/>
      <c r="C6" s="326"/>
      <c r="D6" s="326"/>
      <c r="E6" s="326"/>
      <c r="F6" s="86"/>
      <c r="G6" s="86"/>
      <c r="H6" s="86"/>
      <c r="I6" s="86"/>
      <c r="J6" s="86"/>
      <c r="K6" s="86"/>
      <c r="L6" s="86"/>
    </row>
    <row r="7" spans="2:14" s="83" customFormat="1" ht="15.75" customHeight="1" x14ac:dyDescent="0.25">
      <c r="B7" s="327" t="s">
        <v>0</v>
      </c>
      <c r="C7" s="328"/>
      <c r="D7" s="328"/>
      <c r="E7" s="329"/>
      <c r="F7" s="229" t="s">
        <v>1</v>
      </c>
      <c r="G7" s="230"/>
      <c r="H7" s="22"/>
      <c r="I7" s="233" t="s">
        <v>254</v>
      </c>
      <c r="J7" s="233"/>
      <c r="K7" s="233"/>
      <c r="L7" s="87"/>
    </row>
    <row r="8" spans="2:14" s="83" customFormat="1" ht="14.25" customHeight="1" thickBot="1" x14ac:dyDescent="0.3">
      <c r="B8" s="330"/>
      <c r="C8" s="331"/>
      <c r="D8" s="331"/>
      <c r="E8" s="332"/>
      <c r="F8" s="231"/>
      <c r="G8" s="232"/>
      <c r="H8" s="22"/>
      <c r="I8" s="233" t="s">
        <v>164</v>
      </c>
      <c r="J8" s="233"/>
      <c r="K8" s="233"/>
      <c r="L8" s="87"/>
    </row>
    <row r="9" spans="2:14" s="83" customFormat="1" ht="52.5" customHeight="1" x14ac:dyDescent="0.3">
      <c r="B9" s="333" t="s">
        <v>165</v>
      </c>
      <c r="C9" s="334"/>
      <c r="D9" s="334"/>
      <c r="E9" s="335"/>
      <c r="F9" s="229" t="s">
        <v>285</v>
      </c>
      <c r="G9" s="230"/>
      <c r="H9" s="88"/>
      <c r="I9" s="234" t="s">
        <v>2</v>
      </c>
      <c r="J9" s="234"/>
      <c r="K9" s="234"/>
      <c r="L9" s="89"/>
    </row>
    <row r="10" spans="2:14" s="83" customFormat="1" ht="35.25" customHeight="1" x14ac:dyDescent="0.25">
      <c r="B10" s="336" t="s">
        <v>293</v>
      </c>
      <c r="C10" s="337"/>
      <c r="D10" s="337"/>
      <c r="E10" s="338"/>
      <c r="F10" s="241" t="s">
        <v>283</v>
      </c>
      <c r="G10" s="242"/>
      <c r="H10" s="90"/>
      <c r="I10" s="220" t="s">
        <v>169</v>
      </c>
      <c r="J10" s="220"/>
      <c r="K10" s="220"/>
      <c r="L10" s="91"/>
    </row>
    <row r="11" spans="2:14" s="83" customFormat="1" ht="45" customHeight="1" thickBot="1" x14ac:dyDescent="0.35">
      <c r="B11" s="339"/>
      <c r="C11" s="340"/>
      <c r="D11" s="340"/>
      <c r="E11" s="341"/>
      <c r="F11" s="231"/>
      <c r="G11" s="232"/>
      <c r="H11" s="90"/>
      <c r="I11" s="243" t="s">
        <v>476</v>
      </c>
      <c r="J11" s="244"/>
      <c r="K11" s="244"/>
      <c r="L11" s="89"/>
    </row>
    <row r="12" spans="2:14" s="83" customFormat="1" ht="24" customHeight="1" thickBot="1" x14ac:dyDescent="0.35">
      <c r="B12" s="325"/>
      <c r="C12" s="342"/>
      <c r="D12" s="342"/>
      <c r="E12" s="342"/>
      <c r="F12" s="235"/>
      <c r="G12" s="235"/>
      <c r="H12" s="22"/>
      <c r="I12" s="236"/>
      <c r="J12" s="237"/>
      <c r="K12" s="237"/>
      <c r="L12" s="92"/>
      <c r="M12" s="93"/>
      <c r="N12" s="93"/>
    </row>
    <row r="13" spans="2:14" s="83" customFormat="1" ht="18.75" customHeight="1" x14ac:dyDescent="0.3">
      <c r="B13" s="343" t="s">
        <v>13</v>
      </c>
      <c r="C13" s="344"/>
      <c r="D13" s="227"/>
      <c r="E13" s="227"/>
      <c r="F13" s="227"/>
      <c r="G13" s="227"/>
      <c r="H13" s="227"/>
      <c r="I13" s="227"/>
      <c r="J13" s="227"/>
      <c r="K13" s="228"/>
      <c r="L13"/>
      <c r="M13" s="94"/>
      <c r="N13" s="94"/>
    </row>
    <row r="14" spans="2:14" s="83" customFormat="1" ht="25.5" customHeight="1" x14ac:dyDescent="0.3">
      <c r="B14" s="345" t="s">
        <v>161</v>
      </c>
      <c r="C14" s="346"/>
      <c r="D14" s="211"/>
      <c r="E14" s="211"/>
      <c r="F14" s="211"/>
      <c r="G14" s="211"/>
      <c r="H14" s="211"/>
      <c r="I14" s="211"/>
      <c r="J14" s="211"/>
      <c r="K14" s="212"/>
      <c r="L14"/>
      <c r="M14" s="93"/>
      <c r="N14" s="93"/>
    </row>
    <row r="15" spans="2:14" s="83" customFormat="1" ht="24" customHeight="1" x14ac:dyDescent="0.3">
      <c r="B15" s="345" t="s">
        <v>162</v>
      </c>
      <c r="C15" s="346"/>
      <c r="D15" s="216"/>
      <c r="E15" s="216"/>
      <c r="F15" s="216"/>
      <c r="G15" s="216"/>
      <c r="H15" s="216"/>
      <c r="I15" s="216"/>
      <c r="J15" s="216"/>
      <c r="K15" s="217"/>
      <c r="L15"/>
      <c r="M15" s="93"/>
      <c r="N15" s="93"/>
    </row>
    <row r="16" spans="2:14" s="83" customFormat="1" ht="24" customHeight="1" x14ac:dyDescent="0.3">
      <c r="B16" s="345" t="s">
        <v>372</v>
      </c>
      <c r="C16" s="346"/>
      <c r="D16" s="216"/>
      <c r="E16" s="216"/>
      <c r="F16" s="216"/>
      <c r="G16" s="216"/>
      <c r="H16" s="216"/>
      <c r="I16" s="216"/>
      <c r="J16" s="216"/>
      <c r="K16" s="217"/>
      <c r="L16"/>
      <c r="M16" s="93"/>
      <c r="N16" s="93"/>
    </row>
    <row r="17" spans="2:45" s="83" customFormat="1" ht="24" customHeight="1" x14ac:dyDescent="0.3">
      <c r="B17" s="345" t="s">
        <v>373</v>
      </c>
      <c r="C17" s="346"/>
      <c r="D17" s="216"/>
      <c r="E17" s="216"/>
      <c r="F17" s="216"/>
      <c r="G17" s="216"/>
      <c r="H17" s="216"/>
      <c r="I17" s="216"/>
      <c r="J17" s="216"/>
      <c r="K17" s="217"/>
      <c r="L17"/>
      <c r="M17" s="93"/>
      <c r="N17" s="93"/>
    </row>
    <row r="18" spans="2:45" s="83" customFormat="1" ht="24" customHeight="1" x14ac:dyDescent="0.25">
      <c r="B18" s="347" t="s">
        <v>163</v>
      </c>
      <c r="C18" s="348"/>
      <c r="D18" s="216"/>
      <c r="E18" s="216"/>
      <c r="F18" s="216"/>
      <c r="G18" s="216"/>
      <c r="H18" s="216"/>
      <c r="I18" s="216"/>
      <c r="J18" s="216"/>
      <c r="K18" s="217"/>
      <c r="L18"/>
      <c r="M18" s="94"/>
      <c r="N18" s="94"/>
    </row>
    <row r="19" spans="2:45" s="83" customFormat="1" ht="24" customHeight="1" thickBot="1" x14ac:dyDescent="0.3">
      <c r="B19" s="349" t="s">
        <v>3</v>
      </c>
      <c r="C19" s="350"/>
      <c r="D19" s="238" t="s">
        <v>417</v>
      </c>
      <c r="E19" s="238"/>
      <c r="F19" s="238"/>
      <c r="G19" s="238"/>
      <c r="H19" s="238"/>
      <c r="I19" s="238"/>
      <c r="J19" s="238"/>
      <c r="K19" s="239"/>
      <c r="L19" s="95"/>
      <c r="M19" s="94"/>
      <c r="N19" s="94"/>
    </row>
    <row r="20" spans="2:45" s="83" customFormat="1" ht="14.25" customHeight="1" thickBot="1" x14ac:dyDescent="0.3">
      <c r="B20" s="325"/>
      <c r="C20" s="325"/>
      <c r="D20" s="325"/>
      <c r="E20" s="325"/>
      <c r="F20" s="213"/>
      <c r="G20" s="213"/>
      <c r="H20" s="154"/>
      <c r="M20" s="96"/>
    </row>
    <row r="21" spans="2:45" ht="36" customHeight="1" x14ac:dyDescent="0.25">
      <c r="B21" s="351" t="s">
        <v>68</v>
      </c>
      <c r="C21" s="352" t="s">
        <v>112</v>
      </c>
      <c r="D21" s="353" t="s">
        <v>101</v>
      </c>
      <c r="E21" s="354" t="s">
        <v>4</v>
      </c>
      <c r="F21" s="218" t="s">
        <v>121</v>
      </c>
      <c r="G21" s="218"/>
      <c r="H21" s="218"/>
      <c r="I21" s="218" t="s">
        <v>234</v>
      </c>
      <c r="J21" s="218" t="s">
        <v>5</v>
      </c>
      <c r="K21" s="225" t="s">
        <v>160</v>
      </c>
      <c r="L21" s="97"/>
      <c r="AH21" s="83"/>
      <c r="AI21" s="83"/>
      <c r="AJ21" s="83"/>
      <c r="AK21" s="83"/>
      <c r="AL21" s="83"/>
      <c r="AM21" s="83"/>
      <c r="AN21" s="83"/>
      <c r="AO21" s="83"/>
      <c r="AP21" s="83"/>
      <c r="AQ21" s="83"/>
      <c r="AR21" s="83"/>
      <c r="AS21" s="83"/>
    </row>
    <row r="22" spans="2:45" ht="54" customHeight="1" x14ac:dyDescent="0.25">
      <c r="B22" s="355"/>
      <c r="C22" s="356"/>
      <c r="D22" s="357"/>
      <c r="E22" s="358"/>
      <c r="F22" s="219" t="s">
        <v>182</v>
      </c>
      <c r="G22" s="219"/>
      <c r="H22" s="39" t="s">
        <v>183</v>
      </c>
      <c r="I22" s="219"/>
      <c r="J22" s="219"/>
      <c r="K22" s="226"/>
      <c r="L22" s="97"/>
      <c r="AH22" s="83"/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3"/>
    </row>
    <row r="23" spans="2:45" ht="26.25" customHeight="1" x14ac:dyDescent="0.2">
      <c r="B23" s="355"/>
      <c r="C23" s="356"/>
      <c r="D23" s="357"/>
      <c r="E23" s="358"/>
      <c r="F23" s="214" t="s">
        <v>255</v>
      </c>
      <c r="G23" s="215" t="s">
        <v>6</v>
      </c>
      <c r="H23" s="215" t="s">
        <v>6</v>
      </c>
      <c r="I23" s="219"/>
      <c r="J23" s="219"/>
      <c r="K23" s="226"/>
      <c r="L23" s="97"/>
    </row>
    <row r="24" spans="2:45" ht="4.5" customHeight="1" x14ac:dyDescent="0.2">
      <c r="B24" s="355"/>
      <c r="C24" s="356"/>
      <c r="D24" s="357"/>
      <c r="E24" s="358"/>
      <c r="F24" s="214"/>
      <c r="G24" s="215"/>
      <c r="H24" s="215"/>
      <c r="I24" s="219"/>
      <c r="J24" s="219"/>
      <c r="K24" s="226"/>
      <c r="L24" s="97"/>
    </row>
    <row r="25" spans="2:45" ht="21" customHeight="1" x14ac:dyDescent="0.2">
      <c r="B25" s="359" t="s">
        <v>9</v>
      </c>
      <c r="C25" s="360" t="s">
        <v>7</v>
      </c>
      <c r="D25" s="360" t="s">
        <v>67</v>
      </c>
      <c r="E25" s="360" t="s">
        <v>102</v>
      </c>
      <c r="F25" s="98">
        <v>1</v>
      </c>
      <c r="G25" s="98">
        <v>2</v>
      </c>
      <c r="H25" s="98">
        <v>3</v>
      </c>
      <c r="I25" s="99" t="s">
        <v>77</v>
      </c>
      <c r="J25" s="98">
        <v>5</v>
      </c>
      <c r="K25" s="100">
        <v>6</v>
      </c>
      <c r="L25" s="101"/>
    </row>
    <row r="26" spans="2:45" ht="21.75" customHeight="1" x14ac:dyDescent="0.2">
      <c r="B26" s="222" t="s">
        <v>124</v>
      </c>
      <c r="C26" s="223"/>
      <c r="D26" s="223"/>
      <c r="E26" s="223"/>
      <c r="F26" s="223"/>
      <c r="G26" s="223"/>
      <c r="H26" s="223"/>
      <c r="I26" s="223"/>
      <c r="J26" s="223"/>
      <c r="K26" s="224"/>
      <c r="L26" s="102"/>
    </row>
    <row r="27" spans="2:45" ht="23.25" customHeight="1" x14ac:dyDescent="0.2">
      <c r="B27" s="361" t="s">
        <v>86</v>
      </c>
      <c r="C27" s="362" t="s">
        <v>114</v>
      </c>
      <c r="D27" s="363" t="s">
        <v>84</v>
      </c>
      <c r="E27" s="364" t="s">
        <v>17</v>
      </c>
      <c r="F27" s="67">
        <f>SUM(F28+F31+F32+F33+F34+F39)</f>
        <v>0</v>
      </c>
      <c r="G27" s="67">
        <f>SUM(G28+G31+G32+G33+G34)</f>
        <v>0</v>
      </c>
      <c r="H27" s="67">
        <f>SUM(H28+H31+H32+H33+H34)</f>
        <v>0</v>
      </c>
      <c r="I27" s="67">
        <f>SUM(I28+I31+I32+I33+I34)</f>
        <v>0</v>
      </c>
      <c r="J27" s="67">
        <f>SUM(J28+J31+J32+J33+J34)</f>
        <v>0</v>
      </c>
      <c r="K27" s="66">
        <f t="shared" ref="K27:K38" si="0">SUM(G27,H27,I27,J27)</f>
        <v>0</v>
      </c>
      <c r="L27" s="80"/>
    </row>
    <row r="28" spans="2:45" ht="24" customHeight="1" x14ac:dyDescent="0.2">
      <c r="B28" s="361" t="s">
        <v>69</v>
      </c>
      <c r="C28" s="365" t="s">
        <v>99</v>
      </c>
      <c r="D28" s="363" t="s">
        <v>84</v>
      </c>
      <c r="E28" s="364" t="s">
        <v>18</v>
      </c>
      <c r="F28" s="67">
        <f>SUM(F29+F30)</f>
        <v>0</v>
      </c>
      <c r="G28" s="67">
        <f>SUM(G29+G30)</f>
        <v>0</v>
      </c>
      <c r="H28" s="67">
        <f>SUM(H29+H30)</f>
        <v>0</v>
      </c>
      <c r="I28" s="67">
        <f>SUM(I29+I30)</f>
        <v>0</v>
      </c>
      <c r="J28" s="67">
        <f>SUM(J29+J30)</f>
        <v>0</v>
      </c>
      <c r="K28" s="66">
        <f t="shared" si="0"/>
        <v>0</v>
      </c>
      <c r="L28" s="80"/>
    </row>
    <row r="29" spans="2:45" ht="21" customHeight="1" x14ac:dyDescent="0.2">
      <c r="B29" s="361" t="s">
        <v>106</v>
      </c>
      <c r="C29" s="366" t="s">
        <v>253</v>
      </c>
      <c r="D29" s="363" t="s">
        <v>84</v>
      </c>
      <c r="E29" s="364" t="s">
        <v>19</v>
      </c>
      <c r="F29" s="6"/>
      <c r="G29" s="6"/>
      <c r="H29" s="6"/>
      <c r="I29" s="6"/>
      <c r="J29" s="6"/>
      <c r="K29" s="66">
        <f t="shared" si="0"/>
        <v>0</v>
      </c>
      <c r="L29" s="80"/>
    </row>
    <row r="30" spans="2:45" ht="21" customHeight="1" x14ac:dyDescent="0.2">
      <c r="B30" s="361" t="s">
        <v>107</v>
      </c>
      <c r="C30" s="367" t="s">
        <v>226</v>
      </c>
      <c r="D30" s="363" t="s">
        <v>84</v>
      </c>
      <c r="E30" s="364" t="s">
        <v>20</v>
      </c>
      <c r="F30" s="6"/>
      <c r="G30" s="6"/>
      <c r="H30" s="6"/>
      <c r="I30" s="6"/>
      <c r="J30" s="6"/>
      <c r="K30" s="66">
        <f t="shared" si="0"/>
        <v>0</v>
      </c>
      <c r="L30" s="80"/>
    </row>
    <row r="31" spans="2:45" ht="21.75" customHeight="1" x14ac:dyDescent="0.2">
      <c r="B31" s="361" t="s">
        <v>70</v>
      </c>
      <c r="C31" s="365" t="s">
        <v>14</v>
      </c>
      <c r="D31" s="363" t="s">
        <v>84</v>
      </c>
      <c r="E31" s="364" t="s">
        <v>21</v>
      </c>
      <c r="F31" s="6"/>
      <c r="G31" s="6"/>
      <c r="H31" s="6"/>
      <c r="I31" s="6"/>
      <c r="J31" s="6"/>
      <c r="K31" s="66">
        <f t="shared" si="0"/>
        <v>0</v>
      </c>
      <c r="L31" s="80"/>
    </row>
    <row r="32" spans="2:45" ht="21.75" customHeight="1" x14ac:dyDescent="0.2">
      <c r="B32" s="361" t="s">
        <v>71</v>
      </c>
      <c r="C32" s="365" t="s">
        <v>227</v>
      </c>
      <c r="D32" s="363" t="s">
        <v>84</v>
      </c>
      <c r="E32" s="364" t="s">
        <v>22</v>
      </c>
      <c r="F32" s="6"/>
      <c r="G32" s="6"/>
      <c r="H32" s="6"/>
      <c r="I32" s="6"/>
      <c r="J32" s="6"/>
      <c r="K32" s="66">
        <f t="shared" si="0"/>
        <v>0</v>
      </c>
      <c r="L32" s="80"/>
    </row>
    <row r="33" spans="2:12" ht="22.5" customHeight="1" x14ac:dyDescent="0.2">
      <c r="B33" s="361" t="s">
        <v>72</v>
      </c>
      <c r="C33" s="365" t="s">
        <v>15</v>
      </c>
      <c r="D33" s="363" t="s">
        <v>84</v>
      </c>
      <c r="E33" s="364" t="s">
        <v>23</v>
      </c>
      <c r="F33" s="6"/>
      <c r="G33" s="6"/>
      <c r="H33" s="6"/>
      <c r="I33" s="6"/>
      <c r="J33" s="6"/>
      <c r="K33" s="66">
        <f t="shared" si="0"/>
        <v>0</v>
      </c>
      <c r="L33" s="80"/>
    </row>
    <row r="34" spans="2:12" ht="21" customHeight="1" x14ac:dyDescent="0.2">
      <c r="B34" s="361" t="s">
        <v>73</v>
      </c>
      <c r="C34" s="365" t="s">
        <v>100</v>
      </c>
      <c r="D34" s="363" t="s">
        <v>84</v>
      </c>
      <c r="E34" s="364" t="s">
        <v>24</v>
      </c>
      <c r="F34" s="67">
        <f>SUM(F35+F36+F37+F38)</f>
        <v>0</v>
      </c>
      <c r="G34" s="67">
        <f>SUM(G35+G36+G37+G38)</f>
        <v>0</v>
      </c>
      <c r="H34" s="67">
        <f>SUM(H35+H36+H37+H38)</f>
        <v>0</v>
      </c>
      <c r="I34" s="67">
        <f>SUM(I35+I36+I37+I38)</f>
        <v>0</v>
      </c>
      <c r="J34" s="67">
        <f>SUM(J35+J36+J37+J38)</f>
        <v>0</v>
      </c>
      <c r="K34" s="66">
        <f t="shared" si="0"/>
        <v>0</v>
      </c>
      <c r="L34" s="80"/>
    </row>
    <row r="35" spans="2:12" ht="19.5" customHeight="1" x14ac:dyDescent="0.2">
      <c r="B35" s="361" t="s">
        <v>80</v>
      </c>
      <c r="C35" s="367" t="s">
        <v>118</v>
      </c>
      <c r="D35" s="363" t="s">
        <v>84</v>
      </c>
      <c r="E35" s="364" t="s">
        <v>25</v>
      </c>
      <c r="F35" s="6"/>
      <c r="G35" s="6"/>
      <c r="H35" s="6"/>
      <c r="I35" s="6"/>
      <c r="J35" s="6"/>
      <c r="K35" s="66">
        <f t="shared" si="0"/>
        <v>0</v>
      </c>
      <c r="L35" s="80"/>
    </row>
    <row r="36" spans="2:12" ht="18.75" customHeight="1" x14ac:dyDescent="0.2">
      <c r="B36" s="361" t="s">
        <v>81</v>
      </c>
      <c r="C36" s="367" t="s">
        <v>119</v>
      </c>
      <c r="D36" s="363" t="s">
        <v>84</v>
      </c>
      <c r="E36" s="364" t="s">
        <v>26</v>
      </c>
      <c r="F36" s="6"/>
      <c r="G36" s="6"/>
      <c r="H36" s="6"/>
      <c r="I36" s="6"/>
      <c r="J36" s="6"/>
      <c r="K36" s="66">
        <f t="shared" si="0"/>
        <v>0</v>
      </c>
      <c r="L36" s="80"/>
    </row>
    <row r="37" spans="2:12" ht="19.5" customHeight="1" x14ac:dyDescent="0.2">
      <c r="B37" s="361" t="s">
        <v>82</v>
      </c>
      <c r="C37" s="368" t="s">
        <v>191</v>
      </c>
      <c r="D37" s="363" t="s">
        <v>84</v>
      </c>
      <c r="E37" s="364" t="s">
        <v>27</v>
      </c>
      <c r="F37" s="6"/>
      <c r="G37" s="6"/>
      <c r="H37" s="6"/>
      <c r="I37" s="6"/>
      <c r="J37" s="6"/>
      <c r="K37" s="66">
        <f t="shared" si="0"/>
        <v>0</v>
      </c>
      <c r="L37" s="80"/>
    </row>
    <row r="38" spans="2:12" ht="21" customHeight="1" x14ac:dyDescent="0.2">
      <c r="B38" s="361" t="s">
        <v>83</v>
      </c>
      <c r="C38" s="366" t="s">
        <v>166</v>
      </c>
      <c r="D38" s="369" t="s">
        <v>84</v>
      </c>
      <c r="E38" s="364" t="s">
        <v>28</v>
      </c>
      <c r="F38" s="6"/>
      <c r="G38" s="6"/>
      <c r="H38" s="6"/>
      <c r="I38" s="6"/>
      <c r="J38" s="6"/>
      <c r="K38" s="66">
        <f t="shared" si="0"/>
        <v>0</v>
      </c>
      <c r="L38" s="80"/>
    </row>
    <row r="39" spans="2:12" ht="22.5" customHeight="1" x14ac:dyDescent="0.2">
      <c r="B39" s="361" t="s">
        <v>87</v>
      </c>
      <c r="C39" s="370" t="s">
        <v>233</v>
      </c>
      <c r="D39" s="363" t="s">
        <v>84</v>
      </c>
      <c r="E39" s="364" t="s">
        <v>29</v>
      </c>
      <c r="F39" s="6"/>
      <c r="G39" s="174"/>
      <c r="H39" s="174"/>
      <c r="I39" s="174"/>
      <c r="J39" s="174"/>
      <c r="K39" s="175"/>
      <c r="L39" s="80"/>
    </row>
    <row r="40" spans="2:12" ht="51" customHeight="1" x14ac:dyDescent="0.2">
      <c r="B40" s="361" t="s">
        <v>88</v>
      </c>
      <c r="C40" s="371" t="s">
        <v>414</v>
      </c>
      <c r="D40" s="363" t="s">
        <v>84</v>
      </c>
      <c r="E40" s="364" t="s">
        <v>30</v>
      </c>
      <c r="F40" s="174"/>
      <c r="G40" s="6"/>
      <c r="H40" s="6"/>
      <c r="I40" s="6"/>
      <c r="J40" s="6"/>
      <c r="K40" s="66">
        <f>G40+H40+I40+J40</f>
        <v>0</v>
      </c>
      <c r="L40" s="80"/>
    </row>
    <row r="41" spans="2:12" ht="18.75" customHeight="1" x14ac:dyDescent="0.2">
      <c r="B41" s="361" t="s">
        <v>77</v>
      </c>
      <c r="C41" s="370" t="s">
        <v>228</v>
      </c>
      <c r="D41" s="363" t="s">
        <v>84</v>
      </c>
      <c r="E41" s="364" t="s">
        <v>31</v>
      </c>
      <c r="F41" s="6"/>
      <c r="G41" s="174"/>
      <c r="H41" s="174"/>
      <c r="I41" s="174"/>
      <c r="J41" s="174"/>
      <c r="K41" s="175"/>
      <c r="L41" s="80"/>
    </row>
    <row r="42" spans="2:12" ht="19.5" customHeight="1" x14ac:dyDescent="0.2">
      <c r="B42" s="361" t="s">
        <v>79</v>
      </c>
      <c r="C42" s="370" t="s">
        <v>235</v>
      </c>
      <c r="D42" s="363" t="s">
        <v>84</v>
      </c>
      <c r="E42" s="364" t="s">
        <v>32</v>
      </c>
      <c r="F42" s="6"/>
      <c r="G42" s="67">
        <f>G43-G27</f>
        <v>0</v>
      </c>
      <c r="H42" s="67">
        <f>H43-H27</f>
        <v>0</v>
      </c>
      <c r="I42" s="67">
        <f>I43-I27</f>
        <v>0</v>
      </c>
      <c r="J42" s="174"/>
      <c r="K42" s="66">
        <f>K43-K27</f>
        <v>0</v>
      </c>
      <c r="L42" s="80"/>
    </row>
    <row r="43" spans="2:12" ht="21.75" customHeight="1" x14ac:dyDescent="0.2">
      <c r="B43" s="361" t="s">
        <v>85</v>
      </c>
      <c r="C43" s="370" t="s">
        <v>8</v>
      </c>
      <c r="D43" s="363" t="s">
        <v>84</v>
      </c>
      <c r="E43" s="364" t="s">
        <v>33</v>
      </c>
      <c r="F43" s="67">
        <f>SUM(F27+F41+F42)</f>
        <v>0</v>
      </c>
      <c r="G43" s="6"/>
      <c r="H43" s="6"/>
      <c r="I43" s="6"/>
      <c r="J43" s="174"/>
      <c r="K43" s="66">
        <f>SUM(G43+H43+I43)</f>
        <v>0</v>
      </c>
      <c r="L43" s="80"/>
    </row>
    <row r="44" spans="2:12" ht="18.75" customHeight="1" x14ac:dyDescent="0.2">
      <c r="B44" s="361" t="s">
        <v>89</v>
      </c>
      <c r="C44" s="372" t="s">
        <v>256</v>
      </c>
      <c r="D44" s="363" t="s">
        <v>84</v>
      </c>
      <c r="E44" s="364" t="s">
        <v>34</v>
      </c>
      <c r="F44" s="174"/>
      <c r="G44" s="6"/>
      <c r="H44" s="6"/>
      <c r="I44" s="6"/>
      <c r="J44" s="174"/>
      <c r="K44" s="66">
        <f>SUM(G44+H44+I44)</f>
        <v>0</v>
      </c>
      <c r="L44" s="80"/>
    </row>
    <row r="45" spans="2:12" ht="18.75" customHeight="1" x14ac:dyDescent="0.2">
      <c r="B45" s="361" t="s">
        <v>90</v>
      </c>
      <c r="C45" s="370" t="s">
        <v>184</v>
      </c>
      <c r="D45" s="363" t="s">
        <v>84</v>
      </c>
      <c r="E45" s="364" t="s">
        <v>35</v>
      </c>
      <c r="F45" s="174"/>
      <c r="G45" s="6"/>
      <c r="H45" s="6"/>
      <c r="I45" s="6"/>
      <c r="J45" s="174"/>
      <c r="K45" s="66">
        <f>SUM(G45+H45+I45)</f>
        <v>0</v>
      </c>
      <c r="L45" s="80"/>
    </row>
    <row r="46" spans="2:12" ht="23.25" customHeight="1" x14ac:dyDescent="0.2">
      <c r="B46" s="361" t="s">
        <v>91</v>
      </c>
      <c r="C46" s="370" t="s">
        <v>225</v>
      </c>
      <c r="D46" s="363" t="s">
        <v>84</v>
      </c>
      <c r="E46" s="364" t="s">
        <v>36</v>
      </c>
      <c r="F46" s="174"/>
      <c r="G46" s="6"/>
      <c r="H46" s="6"/>
      <c r="I46" s="6"/>
      <c r="J46" s="174"/>
      <c r="K46" s="66">
        <f>SUM(G46+H46+I46)</f>
        <v>0</v>
      </c>
      <c r="L46" s="80"/>
    </row>
    <row r="47" spans="2:12" ht="63" x14ac:dyDescent="0.2">
      <c r="B47" s="361" t="s">
        <v>92</v>
      </c>
      <c r="C47" s="370" t="s">
        <v>289</v>
      </c>
      <c r="D47" s="363" t="s">
        <v>84</v>
      </c>
      <c r="E47" s="364" t="s">
        <v>37</v>
      </c>
      <c r="F47" s="174"/>
      <c r="G47" s="6"/>
      <c r="H47" s="174"/>
      <c r="I47" s="174"/>
      <c r="J47" s="174"/>
      <c r="K47" s="66">
        <f>G47</f>
        <v>0</v>
      </c>
      <c r="L47" s="80"/>
    </row>
    <row r="48" spans="2:12" ht="24" customHeight="1" x14ac:dyDescent="0.2">
      <c r="B48" s="361" t="s">
        <v>78</v>
      </c>
      <c r="C48" s="370" t="s">
        <v>375</v>
      </c>
      <c r="D48" s="363" t="s">
        <v>84</v>
      </c>
      <c r="E48" s="364" t="s">
        <v>38</v>
      </c>
      <c r="F48" s="174"/>
      <c r="G48" s="67">
        <f>SUM(G27+G44+G45+G46+G47)</f>
        <v>0</v>
      </c>
      <c r="H48" s="67">
        <f>SUM(H27+H44+H45+H46)</f>
        <v>0</v>
      </c>
      <c r="I48" s="67">
        <f>SUM(I27+I44+I45+I46)</f>
        <v>0</v>
      </c>
      <c r="J48" s="67">
        <f>J27</f>
        <v>0</v>
      </c>
      <c r="K48" s="66">
        <f>SUM(G48:J48)</f>
        <v>0</v>
      </c>
    </row>
    <row r="49" spans="2:11" ht="27.75" customHeight="1" x14ac:dyDescent="0.2">
      <c r="B49" s="361" t="s">
        <v>93</v>
      </c>
      <c r="C49" s="370" t="s">
        <v>383</v>
      </c>
      <c r="D49" s="363" t="s">
        <v>84</v>
      </c>
      <c r="E49" s="364">
        <v>115</v>
      </c>
      <c r="F49" s="6"/>
      <c r="G49" s="6"/>
      <c r="H49" s="6"/>
      <c r="I49" s="6"/>
      <c r="J49" s="174"/>
      <c r="K49" s="66">
        <f>SUM(G49,H49,I49)</f>
        <v>0</v>
      </c>
    </row>
    <row r="50" spans="2:11" ht="27.75" customHeight="1" x14ac:dyDescent="0.2">
      <c r="B50" s="361" t="s">
        <v>94</v>
      </c>
      <c r="C50" s="370" t="s">
        <v>390</v>
      </c>
      <c r="D50" s="363" t="s">
        <v>84</v>
      </c>
      <c r="E50" s="364">
        <v>120</v>
      </c>
      <c r="F50" s="174"/>
      <c r="G50" s="6">
        <f>'Додаток 3'!AC14+'Додаток 3'!AG14</f>
        <v>0</v>
      </c>
      <c r="H50" s="6">
        <f>'Додаток 3'!AC39+'Додаток 3'!AG39</f>
        <v>0</v>
      </c>
      <c r="I50" s="6"/>
      <c r="J50" s="174"/>
      <c r="K50" s="66"/>
    </row>
    <row r="51" spans="2:11" ht="27.75" customHeight="1" x14ac:dyDescent="0.2">
      <c r="B51" s="361" t="s">
        <v>301</v>
      </c>
      <c r="C51" s="370" t="s">
        <v>380</v>
      </c>
      <c r="D51" s="363" t="s">
        <v>84</v>
      </c>
      <c r="E51" s="364">
        <v>125</v>
      </c>
      <c r="F51" s="174"/>
      <c r="G51" s="6"/>
      <c r="H51" s="6"/>
      <c r="I51" s="6"/>
      <c r="J51" s="174"/>
      <c r="K51" s="66"/>
    </row>
    <row r="52" spans="2:11" ht="33.75" customHeight="1" x14ac:dyDescent="0.2">
      <c r="B52" s="361" t="s">
        <v>95</v>
      </c>
      <c r="C52" s="370" t="s">
        <v>299</v>
      </c>
      <c r="D52" s="363" t="s">
        <v>84</v>
      </c>
      <c r="E52" s="364">
        <v>130</v>
      </c>
      <c r="F52" s="174"/>
      <c r="G52" s="6"/>
      <c r="H52" s="174"/>
      <c r="I52" s="174"/>
      <c r="J52" s="174"/>
      <c r="K52" s="66">
        <f>G52</f>
        <v>0</v>
      </c>
    </row>
    <row r="53" spans="2:11" ht="55.5" customHeight="1" x14ac:dyDescent="0.2">
      <c r="B53" s="361" t="s">
        <v>96</v>
      </c>
      <c r="C53" s="370" t="s">
        <v>300</v>
      </c>
      <c r="D53" s="363" t="s">
        <v>84</v>
      </c>
      <c r="E53" s="364">
        <v>135</v>
      </c>
      <c r="F53" s="174"/>
      <c r="G53" s="6"/>
      <c r="H53" s="174"/>
      <c r="I53" s="174"/>
      <c r="J53" s="174"/>
      <c r="K53" s="66">
        <f>G53</f>
        <v>0</v>
      </c>
    </row>
    <row r="54" spans="2:11" ht="33.75" customHeight="1" x14ac:dyDescent="0.2">
      <c r="B54" s="361" t="s">
        <v>97</v>
      </c>
      <c r="C54" s="370" t="s">
        <v>334</v>
      </c>
      <c r="D54" s="363" t="s">
        <v>84</v>
      </c>
      <c r="E54" s="364">
        <v>140</v>
      </c>
      <c r="F54" s="174"/>
      <c r="G54" s="104"/>
      <c r="H54" s="174"/>
      <c r="I54" s="103"/>
      <c r="J54" s="174"/>
      <c r="K54" s="155"/>
    </row>
    <row r="55" spans="2:11" ht="51.75" customHeight="1" x14ac:dyDescent="0.2">
      <c r="B55" s="361" t="s">
        <v>98</v>
      </c>
      <c r="C55" s="373" t="s">
        <v>416</v>
      </c>
      <c r="D55" s="363" t="s">
        <v>84</v>
      </c>
      <c r="E55" s="364">
        <v>145</v>
      </c>
      <c r="F55" s="174"/>
      <c r="G55" s="6"/>
      <c r="H55" s="6"/>
      <c r="I55" s="6"/>
      <c r="J55" s="6"/>
      <c r="K55" s="66">
        <f>SUM(G55:J55)</f>
        <v>0</v>
      </c>
    </row>
    <row r="56" spans="2:11" ht="45.75" customHeight="1" x14ac:dyDescent="0.2">
      <c r="B56" s="361" t="s">
        <v>109</v>
      </c>
      <c r="C56" s="370" t="s">
        <v>335</v>
      </c>
      <c r="D56" s="363" t="s">
        <v>84</v>
      </c>
      <c r="E56" s="364">
        <v>150</v>
      </c>
      <c r="F56" s="174"/>
      <c r="G56" s="6"/>
      <c r="H56" s="6"/>
      <c r="I56" s="6"/>
      <c r="J56" s="6"/>
      <c r="K56" s="66"/>
    </row>
    <row r="57" spans="2:11" ht="26.25" customHeight="1" x14ac:dyDescent="0.2">
      <c r="B57" s="361" t="s">
        <v>192</v>
      </c>
      <c r="C57" s="374" t="s">
        <v>303</v>
      </c>
      <c r="D57" s="363" t="s">
        <v>84</v>
      </c>
      <c r="E57" s="364">
        <v>155</v>
      </c>
      <c r="F57" s="174"/>
      <c r="G57" s="6"/>
      <c r="H57" s="6"/>
      <c r="I57" s="6"/>
      <c r="J57" s="6"/>
      <c r="K57" s="66">
        <f>SUM(G57:J57)</f>
        <v>0</v>
      </c>
    </row>
    <row r="58" spans="2:11" ht="25.5" customHeight="1" x14ac:dyDescent="0.2">
      <c r="B58" s="361" t="s">
        <v>193</v>
      </c>
      <c r="C58" s="372" t="s">
        <v>279</v>
      </c>
      <c r="D58" s="369" t="s">
        <v>84</v>
      </c>
      <c r="E58" s="364">
        <v>160</v>
      </c>
      <c r="F58" s="174"/>
      <c r="G58" s="6"/>
      <c r="H58" s="6"/>
      <c r="I58" s="6"/>
      <c r="J58" s="6"/>
      <c r="K58" s="66">
        <f>SUM(G58:J58)</f>
        <v>0</v>
      </c>
    </row>
    <row r="59" spans="2:11" ht="20.25" customHeight="1" x14ac:dyDescent="0.2">
      <c r="B59" s="361" t="s">
        <v>297</v>
      </c>
      <c r="C59" s="374" t="s">
        <v>360</v>
      </c>
      <c r="D59" s="363" t="s">
        <v>84</v>
      </c>
      <c r="E59" s="364">
        <v>165</v>
      </c>
      <c r="F59" s="174"/>
      <c r="G59" s="67">
        <f>G57+G58-G48</f>
        <v>0</v>
      </c>
      <c r="H59" s="67">
        <f>H57+H58-H48</f>
        <v>0</v>
      </c>
      <c r="I59" s="67">
        <f>I57+I58-I48</f>
        <v>0</v>
      </c>
      <c r="J59" s="67">
        <f>J57+J58-J48</f>
        <v>0</v>
      </c>
      <c r="K59" s="66">
        <f>K57+K58-K48</f>
        <v>0</v>
      </c>
    </row>
    <row r="60" spans="2:11" ht="21" customHeight="1" x14ac:dyDescent="0.2">
      <c r="B60" s="361" t="s">
        <v>298</v>
      </c>
      <c r="C60" s="365" t="s">
        <v>280</v>
      </c>
      <c r="D60" s="363" t="s">
        <v>84</v>
      </c>
      <c r="E60" s="364">
        <v>170</v>
      </c>
      <c r="F60" s="174"/>
      <c r="G60" s="174"/>
      <c r="H60" s="174"/>
      <c r="I60" s="174"/>
      <c r="J60" s="174"/>
      <c r="K60" s="156"/>
    </row>
    <row r="61" spans="2:11" ht="21.75" customHeight="1" x14ac:dyDescent="0.2">
      <c r="B61" s="361" t="s">
        <v>302</v>
      </c>
      <c r="C61" s="365" t="s">
        <v>281</v>
      </c>
      <c r="D61" s="363" t="s">
        <v>84</v>
      </c>
      <c r="E61" s="364">
        <v>175</v>
      </c>
      <c r="F61" s="174"/>
      <c r="G61" s="174"/>
      <c r="H61" s="174"/>
      <c r="I61" s="174"/>
      <c r="J61" s="174"/>
      <c r="K61" s="156"/>
    </row>
    <row r="62" spans="2:11" ht="20.25" customHeight="1" x14ac:dyDescent="0.2">
      <c r="B62" s="361" t="s">
        <v>336</v>
      </c>
      <c r="C62" s="365" t="s">
        <v>296</v>
      </c>
      <c r="D62" s="363" t="s">
        <v>84</v>
      </c>
      <c r="E62" s="364">
        <v>180</v>
      </c>
      <c r="F62" s="174"/>
      <c r="G62" s="174"/>
      <c r="H62" s="174"/>
      <c r="I62" s="174"/>
      <c r="J62" s="174"/>
      <c r="K62" s="156"/>
    </row>
    <row r="63" spans="2:11" ht="20.25" customHeight="1" x14ac:dyDescent="0.2">
      <c r="B63" s="361" t="s">
        <v>388</v>
      </c>
      <c r="C63" s="366" t="s">
        <v>304</v>
      </c>
      <c r="D63" s="363" t="s">
        <v>84</v>
      </c>
      <c r="E63" s="364">
        <v>185</v>
      </c>
      <c r="F63" s="174"/>
      <c r="G63" s="174"/>
      <c r="H63" s="174"/>
      <c r="I63" s="174"/>
      <c r="J63" s="174"/>
      <c r="K63" s="156"/>
    </row>
    <row r="64" spans="2:11" ht="21" customHeight="1" x14ac:dyDescent="0.2">
      <c r="B64" s="361" t="s">
        <v>337</v>
      </c>
      <c r="C64" s="365" t="s">
        <v>282</v>
      </c>
      <c r="D64" s="363" t="s">
        <v>84</v>
      </c>
      <c r="E64" s="364">
        <v>190</v>
      </c>
      <c r="F64" s="174"/>
      <c r="G64" s="174"/>
      <c r="H64" s="174"/>
      <c r="I64" s="174"/>
      <c r="J64" s="174"/>
      <c r="K64" s="156"/>
    </row>
    <row r="65" spans="2:13" ht="24" customHeight="1" x14ac:dyDescent="0.2">
      <c r="B65" s="361" t="s">
        <v>374</v>
      </c>
      <c r="C65" s="374" t="s">
        <v>10</v>
      </c>
      <c r="D65" s="363" t="s">
        <v>84</v>
      </c>
      <c r="E65" s="364" t="s">
        <v>55</v>
      </c>
      <c r="F65" s="174"/>
      <c r="G65" s="174"/>
      <c r="H65" s="174"/>
      <c r="I65" s="174"/>
      <c r="J65" s="174"/>
      <c r="K65" s="66">
        <f>K59+K60+K61-K62-K64</f>
        <v>0</v>
      </c>
    </row>
    <row r="66" spans="2:13" ht="23.25" customHeight="1" x14ac:dyDescent="0.2">
      <c r="B66" s="361" t="s">
        <v>379</v>
      </c>
      <c r="C66" s="365" t="s">
        <v>11</v>
      </c>
      <c r="D66" s="363" t="s">
        <v>84</v>
      </c>
      <c r="E66" s="364" t="s">
        <v>56</v>
      </c>
      <c r="F66" s="174"/>
      <c r="G66" s="174"/>
      <c r="H66" s="174"/>
      <c r="I66" s="174"/>
      <c r="J66" s="174"/>
      <c r="K66" s="156"/>
    </row>
    <row r="67" spans="2:13" ht="21.75" customHeight="1" x14ac:dyDescent="0.2">
      <c r="B67" s="361" t="s">
        <v>389</v>
      </c>
      <c r="C67" s="365" t="s">
        <v>167</v>
      </c>
      <c r="D67" s="363" t="s">
        <v>84</v>
      </c>
      <c r="E67" s="364" t="s">
        <v>57</v>
      </c>
      <c r="F67" s="174"/>
      <c r="G67" s="174"/>
      <c r="H67" s="174"/>
      <c r="I67" s="174"/>
      <c r="J67" s="174"/>
      <c r="K67" s="66">
        <f>K65-K66</f>
        <v>0</v>
      </c>
    </row>
    <row r="68" spans="2:13" ht="24" customHeight="1" x14ac:dyDescent="0.2">
      <c r="B68" s="208" t="s">
        <v>125</v>
      </c>
      <c r="C68" s="209"/>
      <c r="D68" s="209"/>
      <c r="E68" s="209"/>
      <c r="F68" s="209"/>
      <c r="G68" s="209"/>
      <c r="H68" s="209"/>
      <c r="I68" s="209"/>
      <c r="J68" s="209"/>
      <c r="K68" s="210"/>
    </row>
    <row r="69" spans="2:13" ht="21.75" customHeight="1" x14ac:dyDescent="0.2">
      <c r="B69" s="361" t="s">
        <v>86</v>
      </c>
      <c r="C69" s="375" t="s">
        <v>270</v>
      </c>
      <c r="D69" s="363" t="s">
        <v>104</v>
      </c>
      <c r="E69" s="364" t="s">
        <v>58</v>
      </c>
      <c r="F69" s="6"/>
      <c r="G69" s="6"/>
      <c r="H69" s="6"/>
      <c r="I69" s="6"/>
      <c r="J69" s="6"/>
      <c r="K69" s="156"/>
      <c r="L69" s="75"/>
    </row>
    <row r="70" spans="2:13" ht="24.75" customHeight="1" x14ac:dyDescent="0.2">
      <c r="B70" s="361" t="s">
        <v>87</v>
      </c>
      <c r="C70" s="375" t="s">
        <v>276</v>
      </c>
      <c r="D70" s="363" t="s">
        <v>287</v>
      </c>
      <c r="E70" s="364" t="s">
        <v>59</v>
      </c>
      <c r="F70" s="174"/>
      <c r="G70" s="6"/>
      <c r="H70" s="6"/>
      <c r="I70" s="6"/>
      <c r="J70" s="6"/>
      <c r="K70" s="156"/>
      <c r="L70" s="108"/>
      <c r="M70" s="109"/>
    </row>
    <row r="71" spans="2:13" ht="27" customHeight="1" x14ac:dyDescent="0.2">
      <c r="B71" s="361" t="s">
        <v>88</v>
      </c>
      <c r="C71" s="374" t="s">
        <v>103</v>
      </c>
      <c r="D71" s="363" t="s">
        <v>105</v>
      </c>
      <c r="E71" s="364" t="s">
        <v>60</v>
      </c>
      <c r="F71" s="67">
        <f t="shared" ref="F71:K71" si="1">IF(F69=0,0,F31/F69/$L71*1000)</f>
        <v>0</v>
      </c>
      <c r="G71" s="67">
        <f t="shared" si="1"/>
        <v>0</v>
      </c>
      <c r="H71" s="67">
        <f t="shared" si="1"/>
        <v>0</v>
      </c>
      <c r="I71" s="67">
        <f t="shared" si="1"/>
        <v>0</v>
      </c>
      <c r="J71" s="67">
        <f t="shared" si="1"/>
        <v>0</v>
      </c>
      <c r="K71" s="66">
        <f t="shared" si="1"/>
        <v>0</v>
      </c>
      <c r="L71" s="112">
        <v>3</v>
      </c>
      <c r="M71" s="109"/>
    </row>
    <row r="72" spans="2:13" ht="23.25" customHeight="1" x14ac:dyDescent="0.2">
      <c r="B72" s="361" t="s">
        <v>123</v>
      </c>
      <c r="C72" s="368" t="s">
        <v>288</v>
      </c>
      <c r="D72" s="363" t="s">
        <v>105</v>
      </c>
      <c r="E72" s="364" t="s">
        <v>61</v>
      </c>
      <c r="F72" s="174"/>
      <c r="G72" s="6"/>
      <c r="H72" s="6"/>
      <c r="I72" s="6"/>
      <c r="J72" s="174"/>
      <c r="K72" s="156"/>
      <c r="L72" s="110"/>
      <c r="M72" s="109"/>
    </row>
    <row r="73" spans="2:13" ht="23.25" customHeight="1" x14ac:dyDescent="0.2">
      <c r="B73" s="361" t="s">
        <v>77</v>
      </c>
      <c r="C73" s="374" t="s">
        <v>376</v>
      </c>
      <c r="D73" s="363" t="s">
        <v>168</v>
      </c>
      <c r="E73" s="364" t="s">
        <v>62</v>
      </c>
      <c r="F73" s="174"/>
      <c r="G73" s="67">
        <f>G74+G77+G80</f>
        <v>0</v>
      </c>
      <c r="H73" s="67">
        <f>H74+H77+H83</f>
        <v>0</v>
      </c>
      <c r="I73" s="67">
        <f>I74+I77+I83</f>
        <v>0</v>
      </c>
      <c r="J73" s="174"/>
      <c r="K73" s="175"/>
      <c r="L73" s="80"/>
    </row>
    <row r="74" spans="2:13" ht="24" customHeight="1" x14ac:dyDescent="0.2">
      <c r="B74" s="361" t="s">
        <v>236</v>
      </c>
      <c r="C74" s="376" t="s">
        <v>338</v>
      </c>
      <c r="D74" s="363" t="s">
        <v>168</v>
      </c>
      <c r="E74" s="364" t="s">
        <v>63</v>
      </c>
      <c r="F74" s="174"/>
      <c r="G74" s="67">
        <f>G75+G76</f>
        <v>0</v>
      </c>
      <c r="H74" s="67">
        <f>H75+H76</f>
        <v>0</v>
      </c>
      <c r="I74" s="67">
        <f>I75+I76</f>
        <v>0</v>
      </c>
      <c r="J74" s="174"/>
      <c r="K74" s="175"/>
      <c r="L74" s="80"/>
    </row>
    <row r="75" spans="2:13" ht="24" customHeight="1" x14ac:dyDescent="0.2">
      <c r="B75" s="361" t="s">
        <v>305</v>
      </c>
      <c r="C75" s="377" t="s">
        <v>339</v>
      </c>
      <c r="D75" s="363" t="s">
        <v>168</v>
      </c>
      <c r="E75" s="364" t="s">
        <v>345</v>
      </c>
      <c r="F75" s="174"/>
      <c r="G75" s="6"/>
      <c r="H75" s="6"/>
      <c r="I75" s="6"/>
      <c r="J75" s="174"/>
      <c r="K75" s="175"/>
      <c r="L75" s="80"/>
    </row>
    <row r="76" spans="2:13" ht="24" customHeight="1" x14ac:dyDescent="0.2">
      <c r="B76" s="361" t="s">
        <v>306</v>
      </c>
      <c r="C76" s="377" t="s">
        <v>307</v>
      </c>
      <c r="D76" s="363" t="s">
        <v>168</v>
      </c>
      <c r="E76" s="364" t="s">
        <v>346</v>
      </c>
      <c r="F76" s="174"/>
      <c r="G76" s="6"/>
      <c r="H76" s="6"/>
      <c r="I76" s="6"/>
      <c r="J76" s="174"/>
      <c r="K76" s="175"/>
      <c r="L76" s="80"/>
    </row>
    <row r="77" spans="2:13" ht="29.25" customHeight="1" x14ac:dyDescent="0.2">
      <c r="B77" s="361" t="s">
        <v>237</v>
      </c>
      <c r="C77" s="376" t="s">
        <v>340</v>
      </c>
      <c r="D77" s="363" t="s">
        <v>168</v>
      </c>
      <c r="E77" s="364" t="s">
        <v>65</v>
      </c>
      <c r="F77" s="174"/>
      <c r="G77" s="67">
        <f>G78+G79</f>
        <v>0</v>
      </c>
      <c r="H77" s="67">
        <f>H78+H79</f>
        <v>0</v>
      </c>
      <c r="I77" s="67">
        <f>I78+I79</f>
        <v>0</v>
      </c>
      <c r="J77" s="174"/>
      <c r="K77" s="175"/>
      <c r="L77" s="80"/>
    </row>
    <row r="78" spans="2:13" ht="21.75" customHeight="1" x14ac:dyDescent="0.2">
      <c r="B78" s="361" t="s">
        <v>308</v>
      </c>
      <c r="C78" s="377" t="s">
        <v>339</v>
      </c>
      <c r="D78" s="363" t="s">
        <v>168</v>
      </c>
      <c r="E78" s="364" t="s">
        <v>381</v>
      </c>
      <c r="F78" s="174"/>
      <c r="G78" s="6"/>
      <c r="H78" s="6"/>
      <c r="I78" s="6"/>
      <c r="J78" s="174"/>
      <c r="K78" s="175"/>
      <c r="L78" s="80"/>
    </row>
    <row r="79" spans="2:13" ht="20.25" customHeight="1" x14ac:dyDescent="0.2">
      <c r="B79" s="361" t="s">
        <v>309</v>
      </c>
      <c r="C79" s="377" t="s">
        <v>307</v>
      </c>
      <c r="D79" s="363" t="s">
        <v>168</v>
      </c>
      <c r="E79" s="364" t="s">
        <v>382</v>
      </c>
      <c r="F79" s="174"/>
      <c r="G79" s="6"/>
      <c r="H79" s="6"/>
      <c r="I79" s="6"/>
      <c r="J79" s="174"/>
      <c r="K79" s="175"/>
      <c r="L79" s="80"/>
    </row>
    <row r="80" spans="2:13" ht="33" customHeight="1" x14ac:dyDescent="0.2">
      <c r="B80" s="361" t="s">
        <v>342</v>
      </c>
      <c r="C80" s="376" t="s">
        <v>341</v>
      </c>
      <c r="D80" s="363" t="s">
        <v>168</v>
      </c>
      <c r="E80" s="364" t="s">
        <v>238</v>
      </c>
      <c r="F80" s="174"/>
      <c r="G80" s="67">
        <f>G81+G82</f>
        <v>0</v>
      </c>
      <c r="H80" s="174"/>
      <c r="I80" s="174"/>
      <c r="J80" s="174"/>
      <c r="K80" s="175"/>
      <c r="L80" s="80"/>
    </row>
    <row r="81" spans="2:12" ht="33" customHeight="1" x14ac:dyDescent="0.2">
      <c r="B81" s="361" t="s">
        <v>343</v>
      </c>
      <c r="C81" s="377" t="s">
        <v>339</v>
      </c>
      <c r="D81" s="363" t="s">
        <v>168</v>
      </c>
      <c r="E81" s="364" t="s">
        <v>421</v>
      </c>
      <c r="F81" s="174"/>
      <c r="G81" s="6"/>
      <c r="H81" s="174"/>
      <c r="I81" s="174"/>
      <c r="J81" s="174"/>
      <c r="K81" s="175"/>
      <c r="L81" s="80"/>
    </row>
    <row r="82" spans="2:12" ht="33" customHeight="1" x14ac:dyDescent="0.2">
      <c r="B82" s="361" t="s">
        <v>344</v>
      </c>
      <c r="C82" s="377" t="s">
        <v>307</v>
      </c>
      <c r="D82" s="363" t="s">
        <v>168</v>
      </c>
      <c r="E82" s="364" t="s">
        <v>422</v>
      </c>
      <c r="F82" s="174"/>
      <c r="G82" s="6"/>
      <c r="H82" s="174"/>
      <c r="I82" s="174"/>
      <c r="J82" s="174"/>
      <c r="K82" s="175"/>
      <c r="L82" s="80"/>
    </row>
    <row r="83" spans="2:12" ht="33" customHeight="1" x14ac:dyDescent="0.2">
      <c r="B83" s="361" t="s">
        <v>377</v>
      </c>
      <c r="C83" s="376" t="s">
        <v>378</v>
      </c>
      <c r="D83" s="363" t="s">
        <v>168</v>
      </c>
      <c r="E83" s="364" t="s">
        <v>239</v>
      </c>
      <c r="F83" s="174"/>
      <c r="G83" s="174"/>
      <c r="H83" s="6"/>
      <c r="I83" s="6"/>
      <c r="J83" s="174"/>
      <c r="K83" s="175"/>
      <c r="L83" s="80"/>
    </row>
    <row r="84" spans="2:12" ht="20.25" customHeight="1" x14ac:dyDescent="0.2">
      <c r="B84" s="361" t="s">
        <v>79</v>
      </c>
      <c r="C84" s="372" t="s">
        <v>418</v>
      </c>
      <c r="D84" s="369" t="s">
        <v>284</v>
      </c>
      <c r="E84" s="364" t="s">
        <v>278</v>
      </c>
      <c r="F84" s="67">
        <f>F85+F86+F88</f>
        <v>0</v>
      </c>
      <c r="G84" s="67">
        <f>G85+G86+G88</f>
        <v>0</v>
      </c>
      <c r="H84" s="67">
        <f>H85+H86+H89</f>
        <v>0</v>
      </c>
      <c r="I84" s="67">
        <f>I85+I86+I89</f>
        <v>0</v>
      </c>
      <c r="J84" s="174"/>
      <c r="K84" s="66">
        <f>I84+H84+G84</f>
        <v>0</v>
      </c>
      <c r="L84" s="80"/>
    </row>
    <row r="85" spans="2:12" ht="24" customHeight="1" x14ac:dyDescent="0.2">
      <c r="B85" s="361" t="s">
        <v>277</v>
      </c>
      <c r="C85" s="378" t="s">
        <v>347</v>
      </c>
      <c r="D85" s="369" t="s">
        <v>284</v>
      </c>
      <c r="E85" s="364" t="s">
        <v>350</v>
      </c>
      <c r="F85" s="6"/>
      <c r="G85" s="6"/>
      <c r="H85" s="6"/>
      <c r="I85" s="6"/>
      <c r="J85" s="174"/>
      <c r="K85" s="66">
        <f>I85+H85+G85</f>
        <v>0</v>
      </c>
      <c r="L85" s="80"/>
    </row>
    <row r="86" spans="2:12" ht="24" customHeight="1" x14ac:dyDescent="0.2">
      <c r="B86" s="361" t="s">
        <v>286</v>
      </c>
      <c r="C86" s="378" t="s">
        <v>419</v>
      </c>
      <c r="D86" s="369" t="s">
        <v>284</v>
      </c>
      <c r="E86" s="364" t="s">
        <v>351</v>
      </c>
      <c r="F86" s="6"/>
      <c r="G86" s="6"/>
      <c r="H86" s="6"/>
      <c r="I86" s="6"/>
      <c r="J86" s="174"/>
      <c r="K86" s="66">
        <f>I86+H86+G86</f>
        <v>0</v>
      </c>
      <c r="L86" s="80"/>
    </row>
    <row r="87" spans="2:12" ht="24" customHeight="1" x14ac:dyDescent="0.2">
      <c r="B87" s="361" t="s">
        <v>387</v>
      </c>
      <c r="C87" s="377" t="s">
        <v>349</v>
      </c>
      <c r="D87" s="369" t="s">
        <v>284</v>
      </c>
      <c r="E87" s="364" t="s">
        <v>423</v>
      </c>
      <c r="F87" s="174"/>
      <c r="G87" s="6"/>
      <c r="H87" s="174"/>
      <c r="I87" s="174"/>
      <c r="J87" s="174"/>
      <c r="K87" s="175"/>
      <c r="L87" s="80"/>
    </row>
    <row r="88" spans="2:12" ht="34.5" customHeight="1" x14ac:dyDescent="0.2">
      <c r="B88" s="361" t="s">
        <v>310</v>
      </c>
      <c r="C88" s="378" t="s">
        <v>348</v>
      </c>
      <c r="D88" s="369" t="s">
        <v>311</v>
      </c>
      <c r="E88" s="364" t="s">
        <v>352</v>
      </c>
      <c r="F88" s="6"/>
      <c r="G88" s="6"/>
      <c r="H88" s="174"/>
      <c r="I88" s="174"/>
      <c r="J88" s="174"/>
      <c r="K88" s="66">
        <f>G88</f>
        <v>0</v>
      </c>
      <c r="L88" s="80"/>
    </row>
    <row r="89" spans="2:12" ht="34.5" customHeight="1" x14ac:dyDescent="0.2">
      <c r="B89" s="361" t="s">
        <v>357</v>
      </c>
      <c r="C89" s="378" t="s">
        <v>371</v>
      </c>
      <c r="D89" s="369" t="s">
        <v>311</v>
      </c>
      <c r="E89" s="364" t="s">
        <v>353</v>
      </c>
      <c r="F89" s="174"/>
      <c r="G89" s="174"/>
      <c r="H89" s="6"/>
      <c r="I89" s="6"/>
      <c r="J89" s="174"/>
      <c r="K89" s="66">
        <f>H89+I89</f>
        <v>0</v>
      </c>
      <c r="L89" s="80"/>
    </row>
    <row r="90" spans="2:12" ht="34.5" customHeight="1" x14ac:dyDescent="0.2">
      <c r="B90" s="361" t="s">
        <v>85</v>
      </c>
      <c r="C90" s="373" t="s">
        <v>411</v>
      </c>
      <c r="D90" s="369" t="s">
        <v>311</v>
      </c>
      <c r="E90" s="364" t="s">
        <v>354</v>
      </c>
      <c r="F90" s="174"/>
      <c r="G90" s="67">
        <f>G91+G92</f>
        <v>0</v>
      </c>
      <c r="H90" s="67">
        <f t="shared" ref="H90:J90" si="2">H91+H92</f>
        <v>0</v>
      </c>
      <c r="I90" s="67">
        <f t="shared" si="2"/>
        <v>0</v>
      </c>
      <c r="J90" s="67">
        <f t="shared" si="2"/>
        <v>0</v>
      </c>
      <c r="K90" s="66"/>
      <c r="L90" s="80"/>
    </row>
    <row r="91" spans="2:12" ht="34.5" customHeight="1" x14ac:dyDescent="0.2">
      <c r="B91" s="361" t="s">
        <v>412</v>
      </c>
      <c r="C91" s="379" t="s">
        <v>409</v>
      </c>
      <c r="D91" s="369" t="s">
        <v>311</v>
      </c>
      <c r="E91" s="364" t="s">
        <v>355</v>
      </c>
      <c r="F91" s="174"/>
      <c r="G91" s="6"/>
      <c r="H91" s="6"/>
      <c r="I91" s="6"/>
      <c r="J91" s="6"/>
      <c r="K91" s="66"/>
      <c r="L91" s="80"/>
    </row>
    <row r="92" spans="2:12" ht="43.5" customHeight="1" x14ac:dyDescent="0.2">
      <c r="B92" s="361" t="s">
        <v>413</v>
      </c>
      <c r="C92" s="379" t="s">
        <v>410</v>
      </c>
      <c r="D92" s="369" t="s">
        <v>311</v>
      </c>
      <c r="E92" s="364" t="s">
        <v>356</v>
      </c>
      <c r="F92" s="174"/>
      <c r="G92" s="6"/>
      <c r="H92" s="6"/>
      <c r="I92" s="6"/>
      <c r="J92" s="176"/>
      <c r="K92" s="156"/>
      <c r="L92" s="80"/>
    </row>
    <row r="93" spans="2:12" ht="35.25" customHeight="1" x14ac:dyDescent="0.2">
      <c r="B93" s="361" t="s">
        <v>89</v>
      </c>
      <c r="C93" s="374" t="s">
        <v>181</v>
      </c>
      <c r="D93" s="363" t="s">
        <v>84</v>
      </c>
      <c r="E93" s="364" t="s">
        <v>358</v>
      </c>
      <c r="F93" s="174"/>
      <c r="G93" s="6"/>
      <c r="H93" s="6"/>
      <c r="I93" s="174"/>
      <c r="J93" s="174"/>
      <c r="K93" s="156"/>
      <c r="L93" s="75"/>
    </row>
    <row r="94" spans="2:12" ht="35.25" customHeight="1" x14ac:dyDescent="0.2">
      <c r="B94" s="361" t="s">
        <v>90</v>
      </c>
      <c r="C94" s="374" t="s">
        <v>185</v>
      </c>
      <c r="D94" s="363" t="s">
        <v>84</v>
      </c>
      <c r="E94" s="364" t="s">
        <v>359</v>
      </c>
      <c r="F94" s="174"/>
      <c r="G94" s="6"/>
      <c r="H94" s="6"/>
      <c r="I94" s="174"/>
      <c r="J94" s="174"/>
      <c r="K94" s="156"/>
      <c r="L94" s="75"/>
    </row>
    <row r="95" spans="2:12" ht="31.5" x14ac:dyDescent="0.2">
      <c r="B95" s="361" t="s">
        <v>91</v>
      </c>
      <c r="C95" s="374" t="s">
        <v>243</v>
      </c>
      <c r="D95" s="363" t="s">
        <v>84</v>
      </c>
      <c r="E95" s="364" t="s">
        <v>361</v>
      </c>
      <c r="F95" s="174"/>
      <c r="G95" s="6"/>
      <c r="H95" s="6"/>
      <c r="I95" s="174"/>
      <c r="J95" s="174"/>
      <c r="K95" s="156"/>
      <c r="L95" s="75"/>
    </row>
    <row r="96" spans="2:12" ht="31.5" x14ac:dyDescent="0.2">
      <c r="B96" s="361" t="s">
        <v>92</v>
      </c>
      <c r="C96" s="374" t="s">
        <v>244</v>
      </c>
      <c r="D96" s="363" t="s">
        <v>84</v>
      </c>
      <c r="E96" s="364" t="s">
        <v>406</v>
      </c>
      <c r="F96" s="174"/>
      <c r="G96" s="6"/>
      <c r="H96" s="6"/>
      <c r="I96" s="174"/>
      <c r="J96" s="174"/>
      <c r="K96" s="156"/>
      <c r="L96" s="75"/>
    </row>
    <row r="97" spans="2:12" ht="24" customHeight="1" x14ac:dyDescent="0.2">
      <c r="B97" s="361" t="s">
        <v>78</v>
      </c>
      <c r="C97" s="375" t="s">
        <v>110</v>
      </c>
      <c r="D97" s="363" t="s">
        <v>84</v>
      </c>
      <c r="E97" s="364" t="s">
        <v>407</v>
      </c>
      <c r="F97" s="174"/>
      <c r="G97" s="6"/>
      <c r="H97" s="6"/>
      <c r="I97" s="174"/>
      <c r="J97" s="174"/>
      <c r="K97" s="156"/>
      <c r="L97" s="75"/>
    </row>
    <row r="98" spans="2:12" ht="23.25" customHeight="1" x14ac:dyDescent="0.2">
      <c r="B98" s="361" t="s">
        <v>93</v>
      </c>
      <c r="C98" s="365" t="s">
        <v>126</v>
      </c>
      <c r="D98" s="363" t="s">
        <v>84</v>
      </c>
      <c r="E98" s="364" t="s">
        <v>408</v>
      </c>
      <c r="F98" s="174"/>
      <c r="G98" s="6"/>
      <c r="H98" s="6"/>
      <c r="I98" s="174"/>
      <c r="J98" s="174"/>
      <c r="K98" s="156"/>
      <c r="L98" s="75"/>
    </row>
    <row r="99" spans="2:12" ht="25.5" customHeight="1" thickBot="1" x14ac:dyDescent="0.25">
      <c r="B99" s="380" t="s">
        <v>94</v>
      </c>
      <c r="C99" s="381" t="s">
        <v>127</v>
      </c>
      <c r="D99" s="382" t="s">
        <v>84</v>
      </c>
      <c r="E99" s="383" t="s">
        <v>420</v>
      </c>
      <c r="F99" s="177"/>
      <c r="G99" s="177"/>
      <c r="H99" s="177"/>
      <c r="I99" s="177"/>
      <c r="J99" s="177"/>
      <c r="K99" s="157"/>
      <c r="L99" s="75"/>
    </row>
    <row r="100" spans="2:12" ht="15" customHeight="1" x14ac:dyDescent="0.25">
      <c r="B100" s="384"/>
      <c r="C100" s="385"/>
      <c r="D100" s="385"/>
      <c r="E100" s="385"/>
      <c r="F100" s="105"/>
      <c r="G100" s="105"/>
      <c r="H100" s="105"/>
      <c r="I100" s="105"/>
      <c r="J100" s="105"/>
      <c r="K100" s="105"/>
      <c r="L100" s="105"/>
    </row>
    <row r="101" spans="2:12" ht="39.75" customHeight="1" x14ac:dyDescent="0.25">
      <c r="B101" s="386" t="s">
        <v>294</v>
      </c>
      <c r="D101" s="388"/>
      <c r="E101" s="386"/>
      <c r="F101" s="1"/>
      <c r="G101" s="1"/>
      <c r="H101" s="1"/>
      <c r="I101" s="221"/>
      <c r="J101" s="221"/>
      <c r="K101" s="106"/>
      <c r="L101" s="105"/>
    </row>
    <row r="102" spans="2:12" ht="39.75" customHeight="1" x14ac:dyDescent="0.25">
      <c r="B102" s="386"/>
      <c r="D102" s="388"/>
      <c r="E102" s="386"/>
      <c r="F102" s="1"/>
      <c r="G102" s="1"/>
      <c r="H102" s="111"/>
      <c r="I102" s="207" t="s">
        <v>12</v>
      </c>
      <c r="J102" s="207"/>
      <c r="K102" s="106"/>
      <c r="L102" s="105"/>
    </row>
    <row r="103" spans="2:12" ht="39.75" customHeight="1" x14ac:dyDescent="0.25">
      <c r="B103" s="386" t="s">
        <v>295</v>
      </c>
      <c r="D103" s="388"/>
      <c r="E103" s="386"/>
      <c r="F103" s="1"/>
      <c r="G103" s="1"/>
      <c r="H103" s="1"/>
      <c r="I103" s="221"/>
      <c r="J103" s="221"/>
      <c r="K103" s="106"/>
      <c r="L103" s="105"/>
    </row>
    <row r="104" spans="2:12" ht="39.75" customHeight="1" x14ac:dyDescent="0.25">
      <c r="B104" s="386"/>
      <c r="C104" s="386"/>
      <c r="D104" s="388"/>
      <c r="E104" s="386"/>
      <c r="F104" s="1"/>
      <c r="G104" s="1"/>
      <c r="H104" s="111"/>
      <c r="I104" s="207" t="s">
        <v>12</v>
      </c>
      <c r="J104" s="207"/>
      <c r="K104" s="106"/>
      <c r="L104" s="105"/>
    </row>
    <row r="105" spans="2:12" ht="39.75" customHeight="1" x14ac:dyDescent="0.25">
      <c r="B105" s="389"/>
      <c r="C105" s="389"/>
      <c r="D105" s="389"/>
      <c r="E105" s="389"/>
      <c r="F105" s="109"/>
      <c r="G105" s="109"/>
      <c r="H105" s="109"/>
      <c r="I105" s="221"/>
      <c r="J105" s="221"/>
      <c r="K105" s="106"/>
      <c r="L105" s="105"/>
    </row>
    <row r="106" spans="2:12" ht="39.75" customHeight="1" x14ac:dyDescent="0.2">
      <c r="B106" s="389"/>
      <c r="C106" s="389"/>
      <c r="D106" s="389"/>
      <c r="E106" s="389"/>
      <c r="F106" s="109"/>
      <c r="G106" s="109"/>
      <c r="H106" s="109"/>
      <c r="I106" s="207" t="s">
        <v>367</v>
      </c>
      <c r="J106" s="207"/>
      <c r="K106" s="109"/>
    </row>
    <row r="107" spans="2:12" ht="39.75" customHeight="1" x14ac:dyDescent="0.2">
      <c r="B107" s="390"/>
      <c r="C107" s="389"/>
      <c r="D107" s="389"/>
      <c r="E107" s="389"/>
      <c r="F107" s="1"/>
      <c r="G107" s="109"/>
      <c r="H107" s="109"/>
      <c r="I107" s="221"/>
      <c r="J107" s="221"/>
      <c r="K107" s="109"/>
    </row>
    <row r="108" spans="2:12" ht="39.75" customHeight="1" x14ac:dyDescent="0.2">
      <c r="B108" s="390"/>
      <c r="C108" s="389"/>
      <c r="D108" s="389"/>
      <c r="E108" s="389"/>
      <c r="F108" s="109"/>
      <c r="G108" s="109"/>
      <c r="H108" s="109"/>
      <c r="I108" s="207" t="s">
        <v>366</v>
      </c>
      <c r="J108" s="207"/>
      <c r="K108" s="109"/>
    </row>
    <row r="109" spans="2:12" ht="28.5" customHeight="1" x14ac:dyDescent="0.2">
      <c r="B109" s="390"/>
      <c r="C109" s="389"/>
      <c r="D109" s="389"/>
      <c r="E109" s="389"/>
      <c r="F109" s="109"/>
      <c r="G109" s="109"/>
      <c r="H109" s="109"/>
      <c r="I109" s="109"/>
      <c r="J109" s="109"/>
      <c r="K109" s="109"/>
    </row>
    <row r="110" spans="2:12" ht="24.75" customHeight="1" x14ac:dyDescent="0.2">
      <c r="B110" s="390"/>
      <c r="C110" s="389"/>
      <c r="D110" s="389"/>
      <c r="E110" s="389"/>
      <c r="F110" s="109"/>
      <c r="G110" s="109"/>
      <c r="H110" s="109"/>
      <c r="I110" s="109"/>
      <c r="J110" s="109"/>
      <c r="K110" s="109"/>
    </row>
    <row r="111" spans="2:12" ht="24" hidden="1" customHeight="1" x14ac:dyDescent="0.2">
      <c r="B111" s="384"/>
    </row>
    <row r="112" spans="2:12" ht="39.75" hidden="1" customHeight="1" x14ac:dyDescent="0.2">
      <c r="B112" s="384"/>
    </row>
    <row r="113" spans="2:2" ht="13.5" hidden="1" customHeight="1" x14ac:dyDescent="0.2">
      <c r="B113" s="384"/>
    </row>
    <row r="114" spans="2:2" ht="13.5" hidden="1" customHeight="1" x14ac:dyDescent="0.2">
      <c r="B114" s="384"/>
    </row>
    <row r="115" spans="2:2" ht="13.5" hidden="1" customHeight="1" x14ac:dyDescent="0.2">
      <c r="B115" s="384"/>
    </row>
    <row r="116" spans="2:2" ht="13.5" customHeight="1" x14ac:dyDescent="0.2">
      <c r="B116" s="384"/>
    </row>
    <row r="117" spans="2:2" ht="13.5" customHeight="1" x14ac:dyDescent="0.2">
      <c r="B117" s="384"/>
    </row>
    <row r="118" spans="2:2" ht="13.5" customHeight="1" x14ac:dyDescent="0.2">
      <c r="B118" s="384"/>
    </row>
    <row r="119" spans="2:2" ht="13.5" customHeight="1" x14ac:dyDescent="0.2">
      <c r="B119" s="384"/>
    </row>
    <row r="120" spans="2:2" ht="13.5" customHeight="1" x14ac:dyDescent="0.2"/>
    <row r="121" spans="2:2" ht="13.5" customHeight="1" x14ac:dyDescent="0.2"/>
    <row r="122" spans="2:2" ht="13.5" customHeight="1" x14ac:dyDescent="0.2"/>
    <row r="123" spans="2:2" ht="13.5" customHeight="1" x14ac:dyDescent="0.2"/>
    <row r="124" spans="2:2" ht="13.5" customHeight="1" x14ac:dyDescent="0.2"/>
    <row r="125" spans="2:2" ht="13.5" customHeight="1" x14ac:dyDescent="0.2"/>
    <row r="126" spans="2:2" ht="13.5" customHeight="1" x14ac:dyDescent="0.2"/>
    <row r="127" spans="2:2" ht="13.5" customHeight="1" x14ac:dyDescent="0.2"/>
    <row r="128" spans="2:2" ht="13.5" customHeight="1" x14ac:dyDescent="0.2"/>
    <row r="129" ht="13.5" customHeight="1" x14ac:dyDescent="0.2"/>
    <row r="130" ht="13.5" customHeight="1" x14ac:dyDescent="0.2"/>
    <row r="131" ht="13.5" customHeight="1" x14ac:dyDescent="0.2"/>
    <row r="132" ht="13.5" customHeight="1" x14ac:dyDescent="0.2"/>
    <row r="133" ht="13.5" customHeight="1" x14ac:dyDescent="0.2"/>
    <row r="134" ht="13.5" customHeight="1" x14ac:dyDescent="0.2"/>
    <row r="135" ht="13.5" customHeight="1" x14ac:dyDescent="0.2"/>
    <row r="136" ht="13.5" customHeight="1" x14ac:dyDescent="0.2"/>
    <row r="137" ht="13.5" customHeight="1" x14ac:dyDescent="0.2"/>
    <row r="138" ht="13.5" customHeight="1" x14ac:dyDescent="0.2"/>
    <row r="139" ht="13.5" customHeight="1" x14ac:dyDescent="0.2"/>
    <row r="140" ht="13.5" customHeight="1" x14ac:dyDescent="0.2"/>
    <row r="141" ht="13.5" customHeight="1" x14ac:dyDescent="0.2"/>
    <row r="142" ht="13.5" customHeight="1" x14ac:dyDescent="0.2"/>
    <row r="143" ht="13.5" customHeight="1" x14ac:dyDescent="0.2"/>
    <row r="144" ht="13.5" customHeight="1" x14ac:dyDescent="0.2"/>
    <row r="145" ht="13.5" customHeight="1" x14ac:dyDescent="0.2"/>
    <row r="146" ht="13.5" customHeight="1" x14ac:dyDescent="0.2"/>
    <row r="147" ht="13.5" customHeight="1" x14ac:dyDescent="0.2"/>
    <row r="148" ht="13.5" customHeight="1" x14ac:dyDescent="0.2"/>
    <row r="149" ht="13.5" customHeight="1" x14ac:dyDescent="0.2"/>
    <row r="150" ht="13.5" customHeight="1" x14ac:dyDescent="0.2"/>
    <row r="151" ht="13.5" customHeight="1" x14ac:dyDescent="0.2"/>
    <row r="152" ht="13.5" customHeight="1" x14ac:dyDescent="0.2"/>
    <row r="153" ht="13.5" customHeight="1" x14ac:dyDescent="0.2"/>
    <row r="154" ht="13.5" customHeight="1" x14ac:dyDescent="0.2"/>
    <row r="155" ht="13.5" customHeight="1" x14ac:dyDescent="0.2"/>
    <row r="156" ht="13.5" customHeight="1" x14ac:dyDescent="0.2"/>
    <row r="157" ht="13.5" customHeight="1" x14ac:dyDescent="0.2"/>
    <row r="158" ht="13.5" customHeight="1" x14ac:dyDescent="0.2"/>
    <row r="159" ht="13.5" customHeight="1" x14ac:dyDescent="0.2"/>
    <row r="160" ht="13.5" customHeight="1" x14ac:dyDescent="0.2"/>
    <row r="161" ht="13.5" customHeight="1" x14ac:dyDescent="0.2"/>
    <row r="162" ht="13.5" customHeight="1" x14ac:dyDescent="0.2"/>
    <row r="163" ht="13.5" customHeight="1" x14ac:dyDescent="0.2"/>
    <row r="164" ht="13.5" customHeight="1" x14ac:dyDescent="0.2"/>
    <row r="165" ht="13.5" customHeight="1" x14ac:dyDescent="0.2"/>
    <row r="166" ht="13.5" customHeight="1" x14ac:dyDescent="0.2"/>
    <row r="167" ht="13.5" customHeight="1" x14ac:dyDescent="0.2"/>
    <row r="168" ht="13.5" customHeight="1" x14ac:dyDescent="0.2"/>
    <row r="169" ht="13.5" customHeight="1" x14ac:dyDescent="0.2"/>
    <row r="170" ht="13.5" customHeight="1" x14ac:dyDescent="0.2"/>
    <row r="171" ht="13.5" customHeight="1" x14ac:dyDescent="0.2"/>
    <row r="172" ht="13.5" customHeight="1" x14ac:dyDescent="0.2"/>
    <row r="173" ht="13.5" customHeight="1" x14ac:dyDescent="0.2"/>
    <row r="174" ht="13.5" customHeight="1" x14ac:dyDescent="0.2"/>
    <row r="175" ht="13.5" customHeight="1" x14ac:dyDescent="0.2"/>
    <row r="176" ht="13.5" customHeight="1" x14ac:dyDescent="0.2"/>
    <row r="177" ht="13.5" customHeight="1" x14ac:dyDescent="0.2"/>
    <row r="178" ht="13.5" customHeight="1" x14ac:dyDescent="0.2"/>
    <row r="179" ht="13.5" customHeight="1" x14ac:dyDescent="0.2"/>
    <row r="180" ht="13.5" customHeight="1" x14ac:dyDescent="0.2"/>
    <row r="181" ht="13.5" customHeight="1" x14ac:dyDescent="0.2"/>
    <row r="182" ht="13.5" customHeight="1" x14ac:dyDescent="0.2"/>
    <row r="183" ht="13.5" customHeight="1" x14ac:dyDescent="0.2"/>
    <row r="184" ht="13.5" customHeight="1" x14ac:dyDescent="0.2"/>
    <row r="185" ht="13.5" customHeight="1" x14ac:dyDescent="0.2"/>
    <row r="186" ht="13.5" customHeight="1" x14ac:dyDescent="0.2"/>
    <row r="187" ht="13.5" customHeight="1" x14ac:dyDescent="0.2"/>
    <row r="188" ht="13.5" customHeight="1" x14ac:dyDescent="0.2"/>
    <row r="189" ht="13.5" customHeight="1" x14ac:dyDescent="0.2"/>
    <row r="190" ht="13.5" customHeight="1" x14ac:dyDescent="0.2"/>
    <row r="191" ht="13.5" customHeight="1" x14ac:dyDescent="0.2"/>
    <row r="192" ht="13.5" customHeight="1" x14ac:dyDescent="0.2"/>
    <row r="193" ht="13.5" customHeight="1" x14ac:dyDescent="0.2"/>
    <row r="194" ht="13.5" customHeight="1" x14ac:dyDescent="0.2"/>
    <row r="195" ht="13.5" customHeight="1" x14ac:dyDescent="0.2"/>
    <row r="196" ht="13.5" customHeight="1" x14ac:dyDescent="0.2"/>
    <row r="197" ht="13.5" customHeight="1" x14ac:dyDescent="0.2"/>
    <row r="198" ht="13.5" customHeight="1" x14ac:dyDescent="0.2"/>
    <row r="199" ht="13.5" customHeight="1" x14ac:dyDescent="0.2"/>
    <row r="200" ht="13.5" customHeight="1" x14ac:dyDescent="0.2"/>
    <row r="201" ht="13.5" customHeight="1" x14ac:dyDescent="0.2"/>
    <row r="202" ht="13.5" customHeight="1" x14ac:dyDescent="0.2"/>
    <row r="203" ht="13.5" customHeight="1" x14ac:dyDescent="0.2"/>
    <row r="204" ht="13.5" customHeight="1" x14ac:dyDescent="0.2"/>
    <row r="205" ht="13.5" customHeight="1" x14ac:dyDescent="0.2"/>
    <row r="206" ht="13.5" customHeight="1" x14ac:dyDescent="0.2"/>
    <row r="207" ht="13.5" customHeight="1" x14ac:dyDescent="0.2"/>
    <row r="208" ht="13.5" customHeight="1" x14ac:dyDescent="0.2"/>
    <row r="209" ht="13.5" customHeight="1" x14ac:dyDescent="0.2"/>
    <row r="210" ht="13.5" customHeight="1" x14ac:dyDescent="0.2"/>
    <row r="211" ht="13.5" customHeight="1" x14ac:dyDescent="0.2"/>
    <row r="212" ht="13.5" customHeight="1" x14ac:dyDescent="0.2"/>
    <row r="213" ht="13.5" customHeight="1" x14ac:dyDescent="0.2"/>
    <row r="214" ht="13.5" customHeight="1" x14ac:dyDescent="0.2"/>
    <row r="215" ht="13.5" customHeight="1" x14ac:dyDescent="0.2"/>
    <row r="216" ht="13.5" customHeight="1" x14ac:dyDescent="0.2"/>
    <row r="217" ht="13.5" customHeight="1" x14ac:dyDescent="0.2"/>
    <row r="218" ht="13.5" customHeight="1" x14ac:dyDescent="0.2"/>
    <row r="219" ht="13.5" customHeight="1" x14ac:dyDescent="0.2"/>
    <row r="220" ht="13.5" customHeight="1" x14ac:dyDescent="0.2"/>
    <row r="221" ht="13.5" customHeight="1" x14ac:dyDescent="0.2"/>
    <row r="222" ht="13.5" customHeight="1" x14ac:dyDescent="0.2"/>
    <row r="223" ht="13.5" customHeight="1" x14ac:dyDescent="0.2"/>
    <row r="224" ht="13.5" customHeight="1" x14ac:dyDescent="0.2"/>
    <row r="225" ht="13.5" customHeight="1" x14ac:dyDescent="0.2"/>
    <row r="226" ht="13.5" customHeight="1" x14ac:dyDescent="0.2"/>
    <row r="227" ht="13.5" customHeight="1" x14ac:dyDescent="0.2"/>
    <row r="228" ht="13.5" customHeight="1" x14ac:dyDescent="0.2"/>
    <row r="229" ht="13.5" customHeight="1" x14ac:dyDescent="0.2"/>
    <row r="230" ht="13.5" customHeight="1" x14ac:dyDescent="0.2"/>
    <row r="231" ht="13.5" customHeight="1" x14ac:dyDescent="0.2"/>
    <row r="232" ht="13.5" customHeight="1" x14ac:dyDescent="0.2"/>
    <row r="233" ht="13.5" customHeight="1" x14ac:dyDescent="0.2"/>
    <row r="234" ht="13.5" customHeight="1" x14ac:dyDescent="0.2"/>
    <row r="235" ht="13.5" customHeight="1" x14ac:dyDescent="0.2"/>
    <row r="236" ht="13.5" customHeight="1" x14ac:dyDescent="0.2"/>
    <row r="237" ht="13.5" customHeight="1" x14ac:dyDescent="0.2"/>
    <row r="238" ht="13.5" customHeight="1" x14ac:dyDescent="0.2"/>
    <row r="239" ht="13.5" customHeight="1" x14ac:dyDescent="0.2"/>
    <row r="240" ht="13.5" customHeight="1" x14ac:dyDescent="0.2"/>
    <row r="241" ht="13.5" customHeight="1" x14ac:dyDescent="0.2"/>
    <row r="242" ht="13.5" customHeight="1" x14ac:dyDescent="0.2"/>
    <row r="243" ht="13.5" customHeight="1" x14ac:dyDescent="0.2"/>
    <row r="244" ht="13.5" customHeight="1" x14ac:dyDescent="0.2"/>
    <row r="245" ht="13.5" customHeight="1" x14ac:dyDescent="0.2"/>
    <row r="246" ht="13.5" customHeight="1" x14ac:dyDescent="0.2"/>
    <row r="247" ht="13.5" customHeight="1" x14ac:dyDescent="0.2"/>
    <row r="248" ht="13.5" customHeight="1" x14ac:dyDescent="0.2"/>
    <row r="249" ht="13.5" customHeight="1" x14ac:dyDescent="0.2"/>
    <row r="250" ht="13.5" customHeight="1" x14ac:dyDescent="0.2"/>
    <row r="251" ht="13.5" customHeight="1" x14ac:dyDescent="0.2"/>
    <row r="252" ht="13.5" customHeight="1" x14ac:dyDescent="0.2"/>
    <row r="253" ht="13.5" customHeight="1" x14ac:dyDescent="0.2"/>
    <row r="254" ht="13.5" customHeight="1" x14ac:dyDescent="0.2"/>
    <row r="255" ht="13.5" customHeight="1" x14ac:dyDescent="0.2"/>
    <row r="256" ht="13.5" customHeight="1" x14ac:dyDescent="0.2"/>
    <row r="257" ht="13.5" customHeight="1" x14ac:dyDescent="0.2"/>
    <row r="258" ht="13.5" customHeight="1" x14ac:dyDescent="0.2"/>
    <row r="259" ht="13.5" customHeight="1" x14ac:dyDescent="0.2"/>
    <row r="260" ht="13.5" customHeight="1" x14ac:dyDescent="0.2"/>
    <row r="261" ht="13.5" customHeight="1" x14ac:dyDescent="0.2"/>
    <row r="262" ht="13.5" customHeight="1" x14ac:dyDescent="0.2"/>
    <row r="263" ht="13.5" customHeight="1" x14ac:dyDescent="0.2"/>
    <row r="264" ht="13.5" customHeight="1" x14ac:dyDescent="0.2"/>
    <row r="265" ht="13.5" customHeight="1" x14ac:dyDescent="0.2"/>
    <row r="266" ht="13.5" customHeight="1" x14ac:dyDescent="0.2"/>
    <row r="267" ht="13.5" customHeight="1" x14ac:dyDescent="0.2"/>
    <row r="268" ht="13.5" customHeight="1" x14ac:dyDescent="0.2"/>
    <row r="269" ht="13.5" customHeight="1" x14ac:dyDescent="0.2"/>
    <row r="270" ht="13.5" customHeight="1" x14ac:dyDescent="0.2"/>
    <row r="271" ht="13.5" customHeight="1" x14ac:dyDescent="0.2"/>
  </sheetData>
  <mergeCells count="52">
    <mergeCell ref="B1:K1"/>
    <mergeCell ref="F9:G9"/>
    <mergeCell ref="F10:G11"/>
    <mergeCell ref="B10:E11"/>
    <mergeCell ref="I10:K10"/>
    <mergeCell ref="I11:K11"/>
    <mergeCell ref="F7:G8"/>
    <mergeCell ref="B2:K2"/>
    <mergeCell ref="B9:E9"/>
    <mergeCell ref="B5:K5"/>
    <mergeCell ref="G23:G24"/>
    <mergeCell ref="B13:C13"/>
    <mergeCell ref="D13:K13"/>
    <mergeCell ref="B7:E8"/>
    <mergeCell ref="I8:K8"/>
    <mergeCell ref="I9:K9"/>
    <mergeCell ref="F12:G12"/>
    <mergeCell ref="I7:K7"/>
    <mergeCell ref="I12:K12"/>
    <mergeCell ref="D19:K19"/>
    <mergeCell ref="I106:J106"/>
    <mergeCell ref="I107:J107"/>
    <mergeCell ref="B15:C15"/>
    <mergeCell ref="D15:K15"/>
    <mergeCell ref="B21:B24"/>
    <mergeCell ref="I101:J101"/>
    <mergeCell ref="I104:J104"/>
    <mergeCell ref="I103:J103"/>
    <mergeCell ref="B26:K26"/>
    <mergeCell ref="D18:K18"/>
    <mergeCell ref="F21:H21"/>
    <mergeCell ref="E21:E24"/>
    <mergeCell ref="F22:G22"/>
    <mergeCell ref="I21:I24"/>
    <mergeCell ref="B17:C17"/>
    <mergeCell ref="K21:K24"/>
    <mergeCell ref="I108:J108"/>
    <mergeCell ref="B14:C14"/>
    <mergeCell ref="B68:K68"/>
    <mergeCell ref="I102:J102"/>
    <mergeCell ref="D14:K14"/>
    <mergeCell ref="F20:G20"/>
    <mergeCell ref="F23:F24"/>
    <mergeCell ref="H23:H24"/>
    <mergeCell ref="C21:C24"/>
    <mergeCell ref="D21:D24"/>
    <mergeCell ref="D16:K16"/>
    <mergeCell ref="D17:K17"/>
    <mergeCell ref="B16:C16"/>
    <mergeCell ref="J21:J24"/>
    <mergeCell ref="B18:C18"/>
    <mergeCell ref="I105:J105"/>
  </mergeCells>
  <phoneticPr fontId="13" type="noConversion"/>
  <conditionalFormatting sqref="F49">
    <cfRule type="cellIs" dxfId="24" priority="4" stopIfTrue="1" operator="equal">
      <formula>0</formula>
    </cfRule>
  </conditionalFormatting>
  <conditionalFormatting sqref="F27:K28 F34:J34 G42:I42 K42:K47 F43 G48:K48 G49:I51 K49:K53 G52:G53 G55:K56 K57:K58 G59:K59 K65 K67 F71:J71 K71:K72">
    <cfRule type="cellIs" dxfId="23" priority="16" stopIfTrue="1" operator="equal">
      <formula>0</formula>
    </cfRule>
  </conditionalFormatting>
  <conditionalFormatting sqref="G80">
    <cfRule type="cellIs" dxfId="22" priority="8" stopIfTrue="1" operator="equal">
      <formula>0</formula>
    </cfRule>
  </conditionalFormatting>
  <conditionalFormatting sqref="G73:I74">
    <cfRule type="cellIs" dxfId="21" priority="7" stopIfTrue="1" operator="equal">
      <formula>0</formula>
    </cfRule>
  </conditionalFormatting>
  <conditionalFormatting sqref="G77:I77">
    <cfRule type="cellIs" dxfId="20" priority="9" stopIfTrue="1" operator="equal">
      <formula>0</formula>
    </cfRule>
  </conditionalFormatting>
  <conditionalFormatting sqref="G90:J90">
    <cfRule type="cellIs" dxfId="19" priority="1" stopIfTrue="1" operator="equal">
      <formula>0</formula>
    </cfRule>
  </conditionalFormatting>
  <conditionalFormatting sqref="K29:K38 K40 F84:I84">
    <cfRule type="cellIs" dxfId="18" priority="11" stopIfTrue="1" operator="equal">
      <formula>0</formula>
    </cfRule>
  </conditionalFormatting>
  <conditionalFormatting sqref="K84:K86">
    <cfRule type="cellIs" dxfId="17" priority="6" stopIfTrue="1" operator="equal">
      <formula>0</formula>
    </cfRule>
  </conditionalFormatting>
  <conditionalFormatting sqref="K88:K91">
    <cfRule type="cellIs" dxfId="16" priority="2" stopIfTrue="1" operator="equal">
      <formula>0</formula>
    </cfRule>
  </conditionalFormatting>
  <dataValidations count="3">
    <dataValidation type="list" allowBlank="1" showInputMessage="1" showErrorMessage="1" sqref="F4" xr:uid="{C0AE98C3-EE5E-4E45-A30B-6FFE3023226E}">
      <formula1>"березень, червень, вересень, грудень"</formula1>
    </dataValidation>
    <dataValidation type="list" allowBlank="1" showInputMessage="1" showErrorMessage="1" sqref="G4" xr:uid="{9D962CC2-3E01-4B84-8F00-1C9B8765CEEF}">
      <formula1>"2025, 2026, 2027, 2028, 2029, 2030, 2031, 2032, 2033"</formula1>
    </dataValidation>
    <dataValidation type="list" allowBlank="1" showInputMessage="1" showErrorMessage="1" sqref="L71" xr:uid="{033CFD21-315D-4152-8E5D-909C5A337C15}">
      <formula1>"3, 6, 9, 12"</formula1>
    </dataValidation>
  </dataValidations>
  <printOptions horizontalCentered="1"/>
  <pageMargins left="0" right="0" top="0" bottom="0" header="0" footer="0"/>
  <pageSetup paperSize="9" scale="45" fitToHeight="3" orientation="landscape" r:id="rId1"/>
  <headerFooter alignWithMargins="0"/>
  <colBreaks count="1" manualBreakCount="1">
    <brk id="15" max="1048575" man="1"/>
  </colBreaks>
  <ignoredErrors>
    <ignoredError sqref="B31" twoDigitTextYear="1"/>
    <ignoredError sqref="B27:B28 I25 B84:B85 B69:B74 B77 E27:E31" numberStoredAsText="1"/>
    <ignoredError sqref="B29:B30 B39" twoDigitTextYear="1" numberStoredAsText="1"/>
    <ignoredError sqref="I27:J27 I34:J34 G42 H71 H48:I48 H27 H34" unlocked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9EAF2-4D7F-4D36-981C-E17A00063BC1}">
  <dimension ref="B1:K104"/>
  <sheetViews>
    <sheetView showGridLines="0" zoomScale="80" zoomScaleNormal="80" zoomScaleSheetLayoutView="80" workbookViewId="0">
      <selection activeCell="G16" sqref="G16"/>
    </sheetView>
  </sheetViews>
  <sheetFormatPr defaultRowHeight="12.75" x14ac:dyDescent="0.2"/>
  <cols>
    <col min="1" max="1" width="2.85546875" customWidth="1"/>
    <col min="2" max="2" width="11" customWidth="1"/>
    <col min="3" max="3" width="40.85546875" customWidth="1"/>
    <col min="4" max="4" width="11.85546875" customWidth="1"/>
    <col min="5" max="5" width="7" customWidth="1"/>
    <col min="6" max="6" width="20.5703125" customWidth="1"/>
    <col min="7" max="7" width="21.7109375" customWidth="1"/>
    <col min="8" max="8" width="19.42578125" customWidth="1"/>
    <col min="9" max="9" width="23.140625" customWidth="1"/>
    <col min="10" max="10" width="4.5703125" customWidth="1"/>
  </cols>
  <sheetData>
    <row r="1" spans="2:10" ht="21" customHeight="1" x14ac:dyDescent="0.25">
      <c r="E1" s="5"/>
      <c r="F1" s="5"/>
      <c r="G1" s="248" t="s">
        <v>229</v>
      </c>
      <c r="H1" s="248"/>
      <c r="I1" s="248"/>
    </row>
    <row r="2" spans="2:10" ht="33.75" customHeight="1" x14ac:dyDescent="0.25">
      <c r="E2" s="5"/>
      <c r="F2" s="5"/>
      <c r="G2" s="248" t="s">
        <v>263</v>
      </c>
      <c r="H2" s="248"/>
      <c r="I2" s="248"/>
    </row>
    <row r="3" spans="2:10" ht="26.25" customHeight="1" x14ac:dyDescent="0.3">
      <c r="B3" s="249" t="s">
        <v>386</v>
      </c>
      <c r="C3" s="249"/>
      <c r="D3" s="249"/>
      <c r="E3" s="249"/>
      <c r="F3" s="249"/>
      <c r="G3" s="249"/>
      <c r="H3" s="249"/>
      <c r="I3" s="249"/>
    </row>
    <row r="4" spans="2:10" ht="15" customHeight="1" x14ac:dyDescent="0.2"/>
    <row r="5" spans="2:10" ht="24.75" customHeight="1" x14ac:dyDescent="0.2">
      <c r="B5" s="258" t="s">
        <v>290</v>
      </c>
      <c r="C5" s="250" t="s">
        <v>120</v>
      </c>
      <c r="D5" s="250" t="s">
        <v>101</v>
      </c>
      <c r="E5" s="250" t="s">
        <v>74</v>
      </c>
      <c r="F5" s="253" t="s">
        <v>121</v>
      </c>
      <c r="G5" s="254"/>
      <c r="H5" s="254"/>
      <c r="I5" s="255" t="s">
        <v>234</v>
      </c>
    </row>
    <row r="6" spans="2:10" ht="45.75" customHeight="1" x14ac:dyDescent="0.2">
      <c r="B6" s="258"/>
      <c r="C6" s="250"/>
      <c r="D6" s="250"/>
      <c r="E6" s="250"/>
      <c r="F6" s="251" t="s">
        <v>122</v>
      </c>
      <c r="G6" s="252"/>
      <c r="H6" s="77" t="s">
        <v>128</v>
      </c>
      <c r="I6" s="256"/>
    </row>
    <row r="7" spans="2:10" ht="36.75" customHeight="1" x14ac:dyDescent="0.2">
      <c r="B7" s="258"/>
      <c r="C7" s="250"/>
      <c r="D7" s="250"/>
      <c r="E7" s="250"/>
      <c r="F7" s="12" t="s">
        <v>255</v>
      </c>
      <c r="G7" s="12" t="s">
        <v>6</v>
      </c>
      <c r="H7" s="79" t="s">
        <v>6</v>
      </c>
      <c r="I7" s="257"/>
    </row>
    <row r="8" spans="2:10" ht="16.5" customHeight="1" x14ac:dyDescent="0.25">
      <c r="B8" s="7" t="s">
        <v>75</v>
      </c>
      <c r="C8" s="7" t="s">
        <v>7</v>
      </c>
      <c r="D8" s="7" t="s">
        <v>67</v>
      </c>
      <c r="E8" s="7" t="s">
        <v>102</v>
      </c>
      <c r="F8" s="7">
        <v>1</v>
      </c>
      <c r="G8" s="7">
        <v>2</v>
      </c>
      <c r="H8" s="76">
        <v>3</v>
      </c>
      <c r="I8" s="14">
        <v>4</v>
      </c>
    </row>
    <row r="9" spans="2:10" ht="21" customHeight="1" x14ac:dyDescent="0.2">
      <c r="B9" s="13" t="s">
        <v>106</v>
      </c>
      <c r="C9" s="60" t="s">
        <v>113</v>
      </c>
      <c r="D9" s="115" t="s">
        <v>84</v>
      </c>
      <c r="E9" s="13" t="s">
        <v>19</v>
      </c>
      <c r="F9" s="70">
        <f>SUM(F10:F13)</f>
        <v>0</v>
      </c>
      <c r="G9" s="70">
        <f>SUM(G10:G13)</f>
        <v>0</v>
      </c>
      <c r="H9" s="70">
        <f>SUM(H10:H13)</f>
        <v>0</v>
      </c>
      <c r="I9" s="70">
        <f>SUM(I10:I13)</f>
        <v>0</v>
      </c>
      <c r="J9" s="116"/>
    </row>
    <row r="10" spans="2:10" ht="19.5" customHeight="1" x14ac:dyDescent="0.2">
      <c r="B10" s="58" t="s">
        <v>115</v>
      </c>
      <c r="C10" s="11"/>
      <c r="D10" s="58" t="s">
        <v>84</v>
      </c>
      <c r="E10" s="8"/>
      <c r="F10" s="71"/>
      <c r="G10" s="72"/>
      <c r="H10" s="78"/>
      <c r="I10" s="72"/>
    </row>
    <row r="11" spans="2:10" ht="22.5" customHeight="1" x14ac:dyDescent="0.2">
      <c r="B11" s="58" t="s">
        <v>116</v>
      </c>
      <c r="C11" s="10"/>
      <c r="D11" s="58" t="s">
        <v>84</v>
      </c>
      <c r="E11" s="8"/>
      <c r="F11" s="71"/>
      <c r="G11" s="72"/>
      <c r="H11" s="78"/>
      <c r="I11" s="72"/>
    </row>
    <row r="12" spans="2:10" ht="22.5" customHeight="1" x14ac:dyDescent="0.2">
      <c r="B12" s="58" t="s">
        <v>117</v>
      </c>
      <c r="C12" s="10"/>
      <c r="D12" s="58" t="s">
        <v>84</v>
      </c>
      <c r="E12" s="8"/>
      <c r="F12" s="71"/>
      <c r="G12" s="72"/>
      <c r="H12" s="78"/>
      <c r="I12" s="72"/>
    </row>
    <row r="13" spans="2:10" ht="24.75" customHeight="1" x14ac:dyDescent="0.2">
      <c r="B13" s="64" t="s">
        <v>76</v>
      </c>
      <c r="C13" s="10"/>
      <c r="D13" s="58" t="s">
        <v>84</v>
      </c>
      <c r="E13" s="8"/>
      <c r="F13" s="71"/>
      <c r="G13" s="72"/>
      <c r="H13" s="78"/>
      <c r="I13" s="72"/>
    </row>
    <row r="14" spans="2:10" ht="25.5" customHeight="1" x14ac:dyDescent="0.2">
      <c r="B14" s="9" t="s">
        <v>83</v>
      </c>
      <c r="C14" s="60" t="s">
        <v>64</v>
      </c>
      <c r="D14" s="59" t="s">
        <v>84</v>
      </c>
      <c r="E14" s="13" t="s">
        <v>28</v>
      </c>
      <c r="F14" s="70">
        <f>SUM(F15:F17)+SUM(F19:F31)</f>
        <v>0</v>
      </c>
      <c r="G14" s="70">
        <f>SUM(G15:G17)+SUM(G19:G31)</f>
        <v>0</v>
      </c>
      <c r="H14" s="70">
        <f>SUM(H15:H17)+SUM(H19:H31)</f>
        <v>0</v>
      </c>
      <c r="I14" s="70">
        <f>SUM(I15:I17)+SUM(I19:I31)</f>
        <v>0</v>
      </c>
    </row>
    <row r="15" spans="2:10" ht="61.5" customHeight="1" x14ac:dyDescent="0.2">
      <c r="B15" s="65" t="s">
        <v>210</v>
      </c>
      <c r="C15" s="57" t="s">
        <v>257</v>
      </c>
      <c r="D15" s="58" t="s">
        <v>84</v>
      </c>
      <c r="E15" s="56"/>
      <c r="F15" s="71"/>
      <c r="G15" s="73"/>
      <c r="H15" s="74"/>
      <c r="I15" s="73"/>
    </row>
    <row r="16" spans="2:10" ht="87" customHeight="1" x14ac:dyDescent="0.2">
      <c r="B16" s="65" t="s">
        <v>211</v>
      </c>
      <c r="C16" s="57" t="s">
        <v>196</v>
      </c>
      <c r="D16" s="58" t="s">
        <v>84</v>
      </c>
      <c r="E16" s="56"/>
      <c r="F16" s="71"/>
      <c r="G16" s="73"/>
      <c r="H16" s="74"/>
      <c r="I16" s="73"/>
    </row>
    <row r="17" spans="2:9" ht="33.75" customHeight="1" x14ac:dyDescent="0.2">
      <c r="B17" s="65" t="s">
        <v>212</v>
      </c>
      <c r="C17" s="57" t="s">
        <v>197</v>
      </c>
      <c r="D17" s="58" t="s">
        <v>84</v>
      </c>
      <c r="E17" s="56"/>
      <c r="F17" s="71"/>
      <c r="G17" s="73"/>
      <c r="H17" s="74"/>
      <c r="I17" s="73"/>
    </row>
    <row r="18" spans="2:9" ht="33.75" customHeight="1" x14ac:dyDescent="0.2">
      <c r="B18" s="65" t="s">
        <v>242</v>
      </c>
      <c r="C18" s="57"/>
      <c r="D18" s="58"/>
      <c r="E18" s="56"/>
      <c r="F18" s="71"/>
      <c r="G18" s="73"/>
      <c r="H18" s="74"/>
      <c r="I18" s="73"/>
    </row>
    <row r="19" spans="2:9" ht="21.75" customHeight="1" x14ac:dyDescent="0.2">
      <c r="B19" s="65" t="s">
        <v>213</v>
      </c>
      <c r="C19" s="57" t="s">
        <v>198</v>
      </c>
      <c r="D19" s="58" t="s">
        <v>84</v>
      </c>
      <c r="E19" s="56"/>
      <c r="F19" s="71"/>
      <c r="G19" s="73"/>
      <c r="H19" s="74"/>
      <c r="I19" s="73"/>
    </row>
    <row r="20" spans="2:9" ht="21" customHeight="1" x14ac:dyDescent="0.2">
      <c r="B20" s="65" t="s">
        <v>214</v>
      </c>
      <c r="C20" s="57" t="s">
        <v>199</v>
      </c>
      <c r="D20" s="58" t="s">
        <v>84</v>
      </c>
      <c r="E20" s="56"/>
      <c r="F20" s="71"/>
      <c r="G20" s="73"/>
      <c r="H20" s="74"/>
      <c r="I20" s="73"/>
    </row>
    <row r="21" spans="2:9" ht="29.25" customHeight="1" x14ac:dyDescent="0.2">
      <c r="B21" s="65" t="s">
        <v>215</v>
      </c>
      <c r="C21" s="57" t="s">
        <v>200</v>
      </c>
      <c r="D21" s="58" t="s">
        <v>84</v>
      </c>
      <c r="E21" s="56"/>
      <c r="F21" s="71"/>
      <c r="G21" s="73"/>
      <c r="H21" s="74"/>
      <c r="I21" s="73"/>
    </row>
    <row r="22" spans="2:9" ht="49.5" customHeight="1" x14ac:dyDescent="0.2">
      <c r="B22" s="65" t="s">
        <v>216</v>
      </c>
      <c r="C22" s="57" t="s">
        <v>201</v>
      </c>
      <c r="D22" s="58" t="s">
        <v>84</v>
      </c>
      <c r="E22" s="56"/>
      <c r="F22" s="71"/>
      <c r="G22" s="73"/>
      <c r="H22" s="74"/>
      <c r="I22" s="73"/>
    </row>
    <row r="23" spans="2:9" ht="21" customHeight="1" x14ac:dyDescent="0.2">
      <c r="B23" s="65" t="s">
        <v>217</v>
      </c>
      <c r="C23" s="57" t="s">
        <v>202</v>
      </c>
      <c r="D23" s="58" t="s">
        <v>84</v>
      </c>
      <c r="E23" s="56"/>
      <c r="F23" s="71"/>
      <c r="G23" s="73"/>
      <c r="H23" s="74"/>
      <c r="I23" s="73"/>
    </row>
    <row r="24" spans="2:9" ht="20.25" customHeight="1" x14ac:dyDescent="0.2">
      <c r="B24" s="65" t="s">
        <v>218</v>
      </c>
      <c r="C24" s="57" t="s">
        <v>203</v>
      </c>
      <c r="D24" s="58" t="s">
        <v>84</v>
      </c>
      <c r="E24" s="56"/>
      <c r="F24" s="71"/>
      <c r="G24" s="73"/>
      <c r="H24" s="74"/>
      <c r="I24" s="73"/>
    </row>
    <row r="25" spans="2:9" ht="19.5" customHeight="1" x14ac:dyDescent="0.2">
      <c r="B25" s="65" t="s">
        <v>219</v>
      </c>
      <c r="C25" s="57" t="s">
        <v>204</v>
      </c>
      <c r="D25" s="58" t="s">
        <v>84</v>
      </c>
      <c r="E25" s="56"/>
      <c r="F25" s="71"/>
      <c r="G25" s="73"/>
      <c r="H25" s="74"/>
      <c r="I25" s="73"/>
    </row>
    <row r="26" spans="2:9" ht="20.25" customHeight="1" x14ac:dyDescent="0.2">
      <c r="B26" s="65" t="s">
        <v>220</v>
      </c>
      <c r="C26" s="57" t="s">
        <v>205</v>
      </c>
      <c r="D26" s="58" t="s">
        <v>84</v>
      </c>
      <c r="E26" s="56"/>
      <c r="F26" s="71"/>
      <c r="G26" s="73"/>
      <c r="H26" s="74"/>
      <c r="I26" s="73"/>
    </row>
    <row r="27" spans="2:9" ht="20.25" customHeight="1" x14ac:dyDescent="0.2">
      <c r="B27" s="65" t="s">
        <v>221</v>
      </c>
      <c r="C27" s="57" t="s">
        <v>206</v>
      </c>
      <c r="D27" s="58" t="s">
        <v>84</v>
      </c>
      <c r="E27" s="56"/>
      <c r="F27" s="71"/>
      <c r="G27" s="73"/>
      <c r="H27" s="74"/>
      <c r="I27" s="73"/>
    </row>
    <row r="28" spans="2:9" ht="19.5" customHeight="1" x14ac:dyDescent="0.2">
      <c r="B28" s="65" t="s">
        <v>222</v>
      </c>
      <c r="C28" s="57" t="s">
        <v>207</v>
      </c>
      <c r="D28" s="58" t="s">
        <v>84</v>
      </c>
      <c r="E28" s="56"/>
      <c r="F28" s="71"/>
      <c r="G28" s="73"/>
      <c r="H28" s="74"/>
      <c r="I28" s="73"/>
    </row>
    <row r="29" spans="2:9" ht="21.75" customHeight="1" x14ac:dyDescent="0.2">
      <c r="B29" s="65" t="s">
        <v>223</v>
      </c>
      <c r="C29" s="57" t="s">
        <v>208</v>
      </c>
      <c r="D29" s="58" t="s">
        <v>84</v>
      </c>
      <c r="E29" s="56"/>
      <c r="F29" s="71"/>
      <c r="G29" s="73"/>
      <c r="H29" s="74"/>
      <c r="I29" s="73"/>
    </row>
    <row r="30" spans="2:9" ht="21" customHeight="1" x14ac:dyDescent="0.2">
      <c r="B30" s="65" t="s">
        <v>224</v>
      </c>
      <c r="C30" s="57" t="s">
        <v>209</v>
      </c>
      <c r="D30" s="58" t="s">
        <v>84</v>
      </c>
      <c r="E30" s="56"/>
      <c r="F30" s="71"/>
      <c r="G30" s="73"/>
      <c r="H30" s="74"/>
      <c r="I30" s="73"/>
    </row>
    <row r="31" spans="2:9" ht="22.5" customHeight="1" x14ac:dyDescent="0.2">
      <c r="B31" s="65" t="s">
        <v>240</v>
      </c>
      <c r="C31" s="57" t="s">
        <v>241</v>
      </c>
      <c r="D31" s="58" t="s">
        <v>84</v>
      </c>
      <c r="E31" s="56"/>
      <c r="F31" s="71"/>
      <c r="G31" s="73"/>
      <c r="H31" s="74"/>
      <c r="I31" s="73"/>
    </row>
    <row r="32" spans="2:9" ht="19.5" customHeight="1" x14ac:dyDescent="0.2">
      <c r="B32" s="64" t="s">
        <v>76</v>
      </c>
      <c r="C32" s="57"/>
      <c r="D32" s="58" t="s">
        <v>84</v>
      </c>
      <c r="E32" s="56"/>
      <c r="F32" s="71"/>
      <c r="G32" s="73"/>
      <c r="H32" s="74"/>
      <c r="I32" s="73"/>
    </row>
    <row r="33" spans="2:11" ht="16.5" x14ac:dyDescent="0.2">
      <c r="B33" s="54"/>
      <c r="C33" s="55"/>
    </row>
    <row r="34" spans="2:11" ht="15.75" x14ac:dyDescent="0.2">
      <c r="C34" s="53"/>
    </row>
    <row r="35" spans="2:11" ht="12.75" customHeight="1" x14ac:dyDescent="0.2"/>
    <row r="36" spans="2:11" ht="17.25" customHeight="1" x14ac:dyDescent="0.35">
      <c r="C36" s="150" t="s">
        <v>365</v>
      </c>
      <c r="D36" s="16"/>
      <c r="E36" s="16"/>
      <c r="F36" s="16"/>
      <c r="G36" s="16"/>
      <c r="H36" s="221"/>
      <c r="I36" s="221"/>
      <c r="K36" s="4"/>
    </row>
    <row r="37" spans="2:11" ht="15.75" customHeight="1" x14ac:dyDescent="0.35">
      <c r="C37" s="167"/>
      <c r="D37" s="16"/>
      <c r="E37" s="16"/>
      <c r="F37" s="16"/>
      <c r="G37" s="168"/>
      <c r="H37" s="247" t="s">
        <v>12</v>
      </c>
      <c r="I37" s="247"/>
    </row>
    <row r="38" spans="2:11" ht="23.25" x14ac:dyDescent="0.35">
      <c r="C38" s="18"/>
      <c r="D38" s="16"/>
      <c r="E38" s="16"/>
      <c r="F38" s="16"/>
      <c r="G38" s="168"/>
      <c r="H38" s="221"/>
      <c r="I38" s="221"/>
    </row>
    <row r="39" spans="2:11" ht="23.25" x14ac:dyDescent="0.35">
      <c r="C39" s="18"/>
      <c r="D39" s="16"/>
      <c r="E39" s="16"/>
      <c r="F39" s="16"/>
      <c r="G39" s="107"/>
      <c r="H39" s="247" t="s">
        <v>367</v>
      </c>
      <c r="I39" s="247"/>
    </row>
    <row r="40" spans="2:11" ht="18.75" x14ac:dyDescent="0.3">
      <c r="C40" s="18"/>
      <c r="D40" s="18"/>
      <c r="E40" s="18"/>
      <c r="F40" s="18"/>
      <c r="G40" s="107"/>
      <c r="H40" s="221"/>
      <c r="I40" s="221"/>
    </row>
    <row r="41" spans="2:11" ht="18.75" x14ac:dyDescent="0.3">
      <c r="C41" s="18"/>
      <c r="D41" s="18"/>
      <c r="E41" s="18"/>
      <c r="F41" s="18"/>
      <c r="G41" s="107"/>
      <c r="H41" s="247" t="s">
        <v>366</v>
      </c>
      <c r="I41" s="247"/>
    </row>
    <row r="42" spans="2:11" ht="12" customHeight="1" x14ac:dyDescent="0.25">
      <c r="D42" s="3"/>
      <c r="E42" s="4"/>
      <c r="F42" s="4"/>
      <c r="G42" s="4"/>
      <c r="H42" s="4"/>
      <c r="I42" s="4"/>
    </row>
    <row r="43" spans="2:11" ht="16.5" x14ac:dyDescent="0.25">
      <c r="D43" s="3"/>
      <c r="E43" s="4"/>
      <c r="F43" s="4"/>
      <c r="G43" s="4"/>
      <c r="H43" s="4"/>
      <c r="I43" s="4"/>
    </row>
    <row r="44" spans="2:11" ht="16.5" x14ac:dyDescent="0.25">
      <c r="D44" s="3"/>
      <c r="E44" s="4"/>
      <c r="F44" s="4"/>
      <c r="G44" s="4"/>
      <c r="H44" s="4"/>
      <c r="I44" s="4"/>
    </row>
    <row r="45" spans="2:11" ht="16.5" x14ac:dyDescent="0.25">
      <c r="D45" s="3"/>
      <c r="E45" s="4"/>
      <c r="F45" s="4"/>
      <c r="G45" s="4"/>
      <c r="H45" s="4"/>
      <c r="I45" s="4"/>
    </row>
    <row r="46" spans="2:11" ht="16.5" x14ac:dyDescent="0.25">
      <c r="D46" s="3"/>
      <c r="E46" s="4"/>
      <c r="F46" s="4"/>
      <c r="G46" s="4"/>
      <c r="H46" s="4"/>
      <c r="I46" s="4"/>
    </row>
    <row r="47" spans="2:11" ht="16.5" x14ac:dyDescent="0.25">
      <c r="C47" s="3"/>
      <c r="D47" s="3"/>
      <c r="E47" s="4"/>
      <c r="F47" s="4"/>
      <c r="G47" s="4"/>
      <c r="H47" s="4"/>
      <c r="I47" s="4"/>
    </row>
    <row r="48" spans="2:11" ht="16.5" x14ac:dyDescent="0.25">
      <c r="C48" s="3"/>
      <c r="D48" s="3"/>
      <c r="E48" s="4"/>
      <c r="F48" s="4"/>
      <c r="G48" s="4"/>
      <c r="H48" s="4"/>
      <c r="I48" s="4"/>
    </row>
    <row r="49" spans="3:9" ht="16.5" x14ac:dyDescent="0.25">
      <c r="C49" s="3"/>
      <c r="D49" s="3"/>
      <c r="E49" s="4"/>
      <c r="F49" s="4"/>
      <c r="G49" s="4"/>
      <c r="H49" s="4"/>
      <c r="I49" s="4"/>
    </row>
    <row r="50" spans="3:9" ht="16.5" x14ac:dyDescent="0.25">
      <c r="C50" s="3"/>
      <c r="D50" s="3"/>
      <c r="E50" s="4"/>
      <c r="F50" s="4"/>
      <c r="G50" s="4"/>
      <c r="H50" s="4"/>
      <c r="I50" s="4"/>
    </row>
    <row r="51" spans="3:9" ht="16.5" x14ac:dyDescent="0.25">
      <c r="C51" s="3"/>
      <c r="D51" s="3"/>
      <c r="E51" s="4"/>
      <c r="F51" s="4"/>
      <c r="G51" s="4"/>
      <c r="H51" s="4"/>
      <c r="I51" s="4"/>
    </row>
    <row r="52" spans="3:9" ht="16.5" x14ac:dyDescent="0.25">
      <c r="C52" s="3"/>
      <c r="D52" s="3"/>
      <c r="E52" s="4"/>
      <c r="F52" s="4"/>
      <c r="G52" s="4"/>
      <c r="H52" s="4"/>
      <c r="I52" s="4"/>
    </row>
    <row r="53" spans="3:9" ht="16.5" x14ac:dyDescent="0.25">
      <c r="C53" s="3"/>
      <c r="D53" s="3"/>
      <c r="E53" s="4"/>
      <c r="F53" s="4"/>
      <c r="G53" s="4"/>
      <c r="H53" s="4"/>
      <c r="I53" s="4"/>
    </row>
    <row r="54" spans="3:9" ht="16.5" x14ac:dyDescent="0.25">
      <c r="C54" s="3"/>
      <c r="D54" s="3"/>
      <c r="E54" s="4"/>
      <c r="F54" s="4"/>
      <c r="G54" s="4"/>
      <c r="H54" s="4"/>
      <c r="I54" s="4"/>
    </row>
    <row r="55" spans="3:9" ht="16.5" x14ac:dyDescent="0.25">
      <c r="C55" s="3"/>
      <c r="D55" s="3"/>
      <c r="E55" s="4"/>
      <c r="F55" s="4"/>
      <c r="G55" s="4"/>
      <c r="H55" s="4"/>
      <c r="I55" s="4"/>
    </row>
    <row r="56" spans="3:9" ht="16.5" x14ac:dyDescent="0.25">
      <c r="C56" s="3"/>
      <c r="D56" s="3"/>
      <c r="E56" s="4"/>
      <c r="F56" s="4"/>
      <c r="G56" s="4"/>
      <c r="H56" s="4"/>
      <c r="I56" s="4"/>
    </row>
    <row r="57" spans="3:9" ht="16.5" x14ac:dyDescent="0.25">
      <c r="C57" s="3"/>
      <c r="D57" s="3"/>
      <c r="E57" s="4"/>
      <c r="F57" s="4"/>
      <c r="G57" s="4"/>
      <c r="H57" s="4"/>
      <c r="I57" s="4"/>
    </row>
    <row r="58" spans="3:9" ht="16.5" x14ac:dyDescent="0.25">
      <c r="C58" s="3"/>
      <c r="D58" s="3"/>
      <c r="E58" s="4"/>
      <c r="F58" s="4"/>
      <c r="G58" s="4"/>
      <c r="H58" s="4"/>
      <c r="I58" s="4"/>
    </row>
    <row r="59" spans="3:9" ht="16.5" x14ac:dyDescent="0.25">
      <c r="C59" s="3"/>
      <c r="D59" s="3"/>
      <c r="E59" s="4"/>
      <c r="F59" s="4"/>
      <c r="G59" s="4"/>
      <c r="H59" s="4"/>
      <c r="I59" s="4"/>
    </row>
    <row r="60" spans="3:9" ht="16.5" x14ac:dyDescent="0.25">
      <c r="C60" s="3"/>
      <c r="D60" s="3"/>
      <c r="E60" s="4"/>
      <c r="F60" s="4"/>
      <c r="G60" s="4"/>
      <c r="H60" s="4"/>
      <c r="I60" s="4"/>
    </row>
    <row r="61" spans="3:9" ht="16.5" x14ac:dyDescent="0.25">
      <c r="C61" s="3"/>
      <c r="D61" s="3"/>
      <c r="E61" s="4"/>
      <c r="F61" s="4"/>
      <c r="G61" s="4"/>
      <c r="H61" s="4"/>
      <c r="I61" s="4"/>
    </row>
    <row r="62" spans="3:9" ht="16.5" x14ac:dyDescent="0.25">
      <c r="C62" s="3"/>
      <c r="D62" s="3"/>
      <c r="E62" s="4"/>
      <c r="F62" s="4"/>
      <c r="G62" s="4"/>
      <c r="H62" s="4"/>
      <c r="I62" s="4"/>
    </row>
    <row r="63" spans="3:9" ht="16.5" x14ac:dyDescent="0.25">
      <c r="C63" s="3"/>
      <c r="D63" s="3"/>
      <c r="E63" s="4"/>
      <c r="F63" s="4"/>
      <c r="G63" s="4"/>
      <c r="H63" s="4"/>
      <c r="I63" s="4"/>
    </row>
    <row r="64" spans="3:9" ht="16.5" x14ac:dyDescent="0.25">
      <c r="C64" s="3"/>
      <c r="D64" s="3"/>
      <c r="E64" s="4"/>
      <c r="F64" s="4"/>
      <c r="G64" s="4"/>
      <c r="H64" s="4"/>
      <c r="I64" s="4"/>
    </row>
    <row r="65" spans="3:9" ht="16.5" x14ac:dyDescent="0.25">
      <c r="C65" s="3"/>
      <c r="D65" s="3"/>
      <c r="E65" s="4"/>
      <c r="F65" s="4"/>
      <c r="G65" s="4"/>
      <c r="H65" s="4"/>
      <c r="I65" s="4"/>
    </row>
    <row r="66" spans="3:9" ht="16.5" x14ac:dyDescent="0.25">
      <c r="C66" s="3"/>
      <c r="D66" s="3"/>
      <c r="E66" s="4"/>
      <c r="F66" s="4"/>
      <c r="G66" s="4"/>
      <c r="H66" s="4"/>
      <c r="I66" s="4"/>
    </row>
    <row r="67" spans="3:9" ht="16.5" x14ac:dyDescent="0.25">
      <c r="C67" s="3"/>
      <c r="D67" s="3"/>
      <c r="E67" s="4"/>
      <c r="F67" s="4"/>
      <c r="G67" s="4"/>
      <c r="H67" s="4"/>
      <c r="I67" s="4"/>
    </row>
    <row r="68" spans="3:9" ht="16.5" x14ac:dyDescent="0.25">
      <c r="C68" s="3"/>
      <c r="D68" s="3"/>
    </row>
    <row r="69" spans="3:9" ht="16.5" x14ac:dyDescent="0.25">
      <c r="C69" s="3"/>
      <c r="D69" s="3"/>
    </row>
    <row r="70" spans="3:9" ht="16.5" x14ac:dyDescent="0.25">
      <c r="C70" s="3"/>
      <c r="D70" s="3"/>
    </row>
    <row r="71" spans="3:9" ht="16.5" x14ac:dyDescent="0.25">
      <c r="C71" s="3"/>
      <c r="D71" s="3"/>
    </row>
    <row r="72" spans="3:9" ht="16.5" x14ac:dyDescent="0.25">
      <c r="C72" s="3"/>
      <c r="D72" s="3"/>
    </row>
    <row r="73" spans="3:9" ht="16.5" x14ac:dyDescent="0.25">
      <c r="C73" s="3"/>
      <c r="D73" s="3"/>
    </row>
    <row r="74" spans="3:9" ht="16.5" x14ac:dyDescent="0.25">
      <c r="C74" s="3"/>
      <c r="D74" s="3"/>
    </row>
    <row r="75" spans="3:9" ht="16.5" x14ac:dyDescent="0.25">
      <c r="C75" s="3"/>
      <c r="D75" s="3"/>
    </row>
    <row r="76" spans="3:9" ht="16.5" x14ac:dyDescent="0.25">
      <c r="C76" s="3"/>
      <c r="D76" s="3"/>
    </row>
    <row r="77" spans="3:9" ht="16.5" x14ac:dyDescent="0.25">
      <c r="C77" s="3"/>
      <c r="D77" s="3"/>
    </row>
    <row r="78" spans="3:9" ht="16.5" x14ac:dyDescent="0.25">
      <c r="C78" s="3"/>
      <c r="D78" s="3"/>
    </row>
    <row r="79" spans="3:9" ht="16.5" x14ac:dyDescent="0.25">
      <c r="C79" s="3"/>
      <c r="D79" s="3"/>
    </row>
    <row r="80" spans="3:9" ht="16.5" x14ac:dyDescent="0.25">
      <c r="C80" s="3"/>
      <c r="D80" s="3"/>
    </row>
    <row r="81" spans="3:4" ht="16.5" x14ac:dyDescent="0.25">
      <c r="C81" s="3"/>
      <c r="D81" s="3"/>
    </row>
    <row r="82" spans="3:4" ht="16.5" x14ac:dyDescent="0.25">
      <c r="C82" s="3"/>
      <c r="D82" s="3"/>
    </row>
    <row r="83" spans="3:4" ht="16.5" x14ac:dyDescent="0.25">
      <c r="C83" s="3"/>
      <c r="D83" s="3"/>
    </row>
    <row r="84" spans="3:4" ht="16.5" x14ac:dyDescent="0.25">
      <c r="C84" s="3"/>
      <c r="D84" s="3"/>
    </row>
    <row r="85" spans="3:4" ht="16.5" x14ac:dyDescent="0.25">
      <c r="C85" s="3"/>
      <c r="D85" s="3"/>
    </row>
    <row r="86" spans="3:4" ht="16.5" x14ac:dyDescent="0.25">
      <c r="C86" s="3"/>
      <c r="D86" s="3"/>
    </row>
    <row r="87" spans="3:4" ht="16.5" x14ac:dyDescent="0.25">
      <c r="C87" s="3"/>
      <c r="D87" s="3"/>
    </row>
    <row r="88" spans="3:4" ht="16.5" x14ac:dyDescent="0.25">
      <c r="C88" s="3"/>
      <c r="D88" s="3"/>
    </row>
    <row r="89" spans="3:4" ht="16.5" x14ac:dyDescent="0.25">
      <c r="C89" s="3"/>
      <c r="D89" s="3"/>
    </row>
    <row r="90" spans="3:4" ht="16.5" x14ac:dyDescent="0.25">
      <c r="C90" s="3"/>
      <c r="D90" s="3"/>
    </row>
    <row r="91" spans="3:4" ht="16.5" x14ac:dyDescent="0.25">
      <c r="C91" s="3"/>
      <c r="D91" s="3"/>
    </row>
    <row r="92" spans="3:4" ht="16.5" x14ac:dyDescent="0.25">
      <c r="C92" s="3"/>
      <c r="D92" s="3"/>
    </row>
    <row r="93" spans="3:4" ht="16.5" x14ac:dyDescent="0.25">
      <c r="C93" s="3"/>
      <c r="D93" s="3"/>
    </row>
    <row r="94" spans="3:4" ht="16.5" x14ac:dyDescent="0.25">
      <c r="C94" s="3"/>
      <c r="D94" s="3"/>
    </row>
    <row r="95" spans="3:4" ht="16.5" x14ac:dyDescent="0.25">
      <c r="C95" s="3"/>
      <c r="D95" s="3"/>
    </row>
    <row r="96" spans="3:4" ht="16.5" x14ac:dyDescent="0.25">
      <c r="C96" s="3"/>
      <c r="D96" s="3"/>
    </row>
    <row r="97" spans="3:4" ht="16.5" x14ac:dyDescent="0.25">
      <c r="C97" s="3"/>
      <c r="D97" s="3"/>
    </row>
    <row r="98" spans="3:4" ht="16.5" x14ac:dyDescent="0.25">
      <c r="C98" s="3"/>
      <c r="D98" s="3"/>
    </row>
    <row r="99" spans="3:4" ht="16.5" x14ac:dyDescent="0.25">
      <c r="C99" s="3"/>
      <c r="D99" s="3"/>
    </row>
    <row r="100" spans="3:4" ht="16.5" x14ac:dyDescent="0.25">
      <c r="C100" s="3"/>
    </row>
    <row r="101" spans="3:4" ht="16.5" x14ac:dyDescent="0.25">
      <c r="C101" s="3"/>
    </row>
    <row r="102" spans="3:4" ht="16.5" x14ac:dyDescent="0.25">
      <c r="C102" s="3"/>
    </row>
    <row r="103" spans="3:4" ht="16.5" x14ac:dyDescent="0.25">
      <c r="C103" s="3"/>
    </row>
    <row r="104" spans="3:4" ht="16.5" x14ac:dyDescent="0.25">
      <c r="C104" s="3"/>
    </row>
  </sheetData>
  <mergeCells count="16">
    <mergeCell ref="G1:I1"/>
    <mergeCell ref="B3:I3"/>
    <mergeCell ref="G2:I2"/>
    <mergeCell ref="E5:E7"/>
    <mergeCell ref="F6:G6"/>
    <mergeCell ref="D5:D7"/>
    <mergeCell ref="F5:H5"/>
    <mergeCell ref="I5:I7"/>
    <mergeCell ref="C5:C7"/>
    <mergeCell ref="B5:B7"/>
    <mergeCell ref="H41:I41"/>
    <mergeCell ref="H36:I36"/>
    <mergeCell ref="H37:I37"/>
    <mergeCell ref="H38:I38"/>
    <mergeCell ref="H39:I39"/>
    <mergeCell ref="H40:I40"/>
  </mergeCells>
  <phoneticPr fontId="13" type="noConversion"/>
  <conditionalFormatting sqref="F9:I9 F14:I14">
    <cfRule type="cellIs" dxfId="15" priority="1" stopIfTrue="1" operator="equal">
      <formula>0</formula>
    </cfRule>
  </conditionalFormatting>
  <printOptions horizontalCentered="1"/>
  <pageMargins left="0" right="0" top="0" bottom="0" header="0" footer="0"/>
  <pageSetup paperSize="9" scale="61" orientation="portrait" r:id="rId1"/>
  <headerFooter alignWithMargins="0"/>
  <rowBreaks count="2" manualBreakCount="2">
    <brk id="33" max="9" man="1"/>
    <brk id="35" max="9" man="1"/>
  </rowBreaks>
  <ignoredErrors>
    <ignoredError sqref="B9 D15 D16 B14:D14 C33" twoDigitTextYear="1"/>
    <ignoredError sqref="E9 E14" numberStoredAsText="1"/>
    <ignoredError sqref="E15:E16" twoDigitTextYear="1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130A3-0859-42DB-84E2-5F5AA506F7DA}">
  <dimension ref="B1:L54"/>
  <sheetViews>
    <sheetView showGridLines="0" zoomScale="75" zoomScaleNormal="75" zoomScaleSheetLayoutView="70" workbookViewId="0">
      <selection activeCell="F6" sqref="F6:H6"/>
    </sheetView>
  </sheetViews>
  <sheetFormatPr defaultRowHeight="18.75" x14ac:dyDescent="0.3"/>
  <cols>
    <col min="1" max="1" width="6" style="18" customWidth="1"/>
    <col min="2" max="2" width="9.85546875" style="18" customWidth="1"/>
    <col min="3" max="3" width="63.85546875" style="18" customWidth="1"/>
    <col min="4" max="4" width="12.140625" style="18" customWidth="1"/>
    <col min="5" max="8" width="25" style="18" customWidth="1"/>
    <col min="9" max="10" width="9.140625" style="18"/>
    <col min="11" max="11" width="0.5703125" style="18" customWidth="1"/>
    <col min="12" max="16384" width="9.140625" style="18"/>
  </cols>
  <sheetData>
    <row r="1" spans="2:12" s="15" customFormat="1" ht="21" customHeight="1" x14ac:dyDescent="0.35">
      <c r="C1" s="16"/>
      <c r="D1" s="16"/>
      <c r="E1" s="17"/>
      <c r="G1" s="5" t="s">
        <v>230</v>
      </c>
      <c r="H1"/>
    </row>
    <row r="2" spans="2:12" s="15" customFormat="1" ht="33.75" customHeight="1" x14ac:dyDescent="0.35">
      <c r="C2" s="16"/>
      <c r="D2" s="16"/>
      <c r="E2" s="17"/>
      <c r="G2" s="260" t="s">
        <v>263</v>
      </c>
      <c r="H2" s="260"/>
    </row>
    <row r="3" spans="2:12" s="15" customFormat="1" ht="37.5" customHeight="1" x14ac:dyDescent="0.3">
      <c r="B3" s="261" t="s">
        <v>129</v>
      </c>
      <c r="C3" s="261"/>
      <c r="D3" s="261"/>
      <c r="E3" s="261"/>
      <c r="F3" s="261"/>
      <c r="G3" s="261"/>
      <c r="H3" s="261"/>
    </row>
    <row r="4" spans="2:12" ht="15" customHeight="1" x14ac:dyDescent="0.3">
      <c r="C4" s="19"/>
      <c r="D4" s="19"/>
      <c r="E4" s="20"/>
      <c r="F4" s="20"/>
      <c r="G4" s="20"/>
    </row>
    <row r="5" spans="2:12" ht="31.5" customHeight="1" x14ac:dyDescent="0.3">
      <c r="B5" s="262" t="s">
        <v>68</v>
      </c>
      <c r="C5" s="264" t="s">
        <v>130</v>
      </c>
      <c r="D5" s="264" t="s">
        <v>4</v>
      </c>
      <c r="E5" s="259" t="s">
        <v>292</v>
      </c>
      <c r="F5" s="259"/>
      <c r="G5" s="259"/>
      <c r="H5" s="259"/>
    </row>
    <row r="6" spans="2:12" ht="136.5" customHeight="1" x14ac:dyDescent="0.3">
      <c r="B6" s="263"/>
      <c r="C6" s="264"/>
      <c r="D6" s="264"/>
      <c r="E6" s="21" t="s">
        <v>131</v>
      </c>
      <c r="F6" s="321" t="s">
        <v>473</v>
      </c>
      <c r="G6" s="321" t="s">
        <v>474</v>
      </c>
      <c r="H6" s="321" t="s">
        <v>475</v>
      </c>
      <c r="I6" s="22"/>
      <c r="J6" s="22"/>
      <c r="K6" s="22"/>
      <c r="L6" s="22"/>
    </row>
    <row r="7" spans="2:12" x14ac:dyDescent="0.3">
      <c r="B7" s="23" t="s">
        <v>9</v>
      </c>
      <c r="C7" s="24" t="s">
        <v>7</v>
      </c>
      <c r="D7" s="24" t="s">
        <v>67</v>
      </c>
      <c r="E7" s="24">
        <v>1</v>
      </c>
      <c r="F7" s="24">
        <v>2</v>
      </c>
      <c r="G7" s="24">
        <v>3</v>
      </c>
      <c r="H7" s="24">
        <v>4</v>
      </c>
    </row>
    <row r="8" spans="2:12" s="28" customFormat="1" ht="26.1" customHeight="1" x14ac:dyDescent="0.2">
      <c r="B8" s="25">
        <v>1</v>
      </c>
      <c r="C8" s="26" t="s">
        <v>194</v>
      </c>
      <c r="D8" s="27" t="s">
        <v>17</v>
      </c>
      <c r="E8" s="68">
        <f>E9+E10+E11+E12+E17</f>
        <v>0</v>
      </c>
      <c r="F8" s="68">
        <f>F9+F10+F11+F12+F17</f>
        <v>0</v>
      </c>
      <c r="G8" s="68">
        <f>G9+G10+G11+G12+G17</f>
        <v>0</v>
      </c>
      <c r="H8" s="68">
        <f>H9+H10+H11+H12+H17</f>
        <v>0</v>
      </c>
    </row>
    <row r="9" spans="2:12" s="28" customFormat="1" ht="26.1" customHeight="1" x14ac:dyDescent="0.2">
      <c r="B9" s="29" t="s">
        <v>69</v>
      </c>
      <c r="C9" s="30" t="s">
        <v>132</v>
      </c>
      <c r="D9" s="29" t="s">
        <v>18</v>
      </c>
      <c r="E9" s="119"/>
      <c r="F9" s="119"/>
      <c r="G9" s="119"/>
      <c r="H9" s="165"/>
    </row>
    <row r="10" spans="2:12" s="28" customFormat="1" ht="26.1" customHeight="1" x14ac:dyDescent="0.2">
      <c r="B10" s="29" t="s">
        <v>70</v>
      </c>
      <c r="C10" s="30" t="s">
        <v>133</v>
      </c>
      <c r="D10" s="29" t="s">
        <v>19</v>
      </c>
      <c r="E10" s="119"/>
      <c r="F10" s="119"/>
      <c r="G10" s="119"/>
      <c r="H10" s="165"/>
    </row>
    <row r="11" spans="2:12" s="28" customFormat="1" ht="26.1" customHeight="1" x14ac:dyDescent="0.2">
      <c r="B11" s="29" t="s">
        <v>71</v>
      </c>
      <c r="C11" s="30" t="s">
        <v>134</v>
      </c>
      <c r="D11" s="29" t="s">
        <v>20</v>
      </c>
      <c r="E11" s="119"/>
      <c r="F11" s="119"/>
      <c r="G11" s="119"/>
      <c r="H11" s="165"/>
    </row>
    <row r="12" spans="2:12" s="28" customFormat="1" ht="26.1" customHeight="1" x14ac:dyDescent="0.2">
      <c r="B12" s="29" t="s">
        <v>72</v>
      </c>
      <c r="C12" s="31" t="s">
        <v>268</v>
      </c>
      <c r="D12" s="29" t="s">
        <v>21</v>
      </c>
      <c r="E12" s="69">
        <f>E13+E14+E15+E16</f>
        <v>0</v>
      </c>
      <c r="F12" s="69">
        <f>F13+F14+F15+F16</f>
        <v>0</v>
      </c>
      <c r="G12" s="69">
        <f>G13+G14+G15+G16</f>
        <v>0</v>
      </c>
      <c r="H12" s="69">
        <f>H13+H14+H15+H16</f>
        <v>0</v>
      </c>
    </row>
    <row r="13" spans="2:12" s="28" customFormat="1" ht="26.1" customHeight="1" x14ac:dyDescent="0.2">
      <c r="B13" s="29" t="s">
        <v>135</v>
      </c>
      <c r="C13" s="32" t="s">
        <v>269</v>
      </c>
      <c r="D13" s="29" t="s">
        <v>22</v>
      </c>
      <c r="E13" s="119"/>
      <c r="F13" s="119"/>
      <c r="G13" s="119"/>
      <c r="H13" s="165"/>
    </row>
    <row r="14" spans="2:12" s="28" customFormat="1" ht="26.1" customHeight="1" x14ac:dyDescent="0.2">
      <c r="B14" s="29" t="s">
        <v>136</v>
      </c>
      <c r="C14" s="32" t="s">
        <v>139</v>
      </c>
      <c r="D14" s="29" t="s">
        <v>23</v>
      </c>
      <c r="E14" s="119"/>
      <c r="F14" s="119"/>
      <c r="G14" s="119"/>
      <c r="H14" s="165"/>
    </row>
    <row r="15" spans="2:12" s="28" customFormat="1" ht="26.1" customHeight="1" x14ac:dyDescent="0.2">
      <c r="B15" s="29" t="s">
        <v>137</v>
      </c>
      <c r="C15" s="32" t="s">
        <v>140</v>
      </c>
      <c r="D15" s="29" t="s">
        <v>24</v>
      </c>
      <c r="E15" s="119"/>
      <c r="F15" s="119"/>
      <c r="G15" s="119"/>
      <c r="H15" s="165"/>
    </row>
    <row r="16" spans="2:12" s="28" customFormat="1" ht="26.1" customHeight="1" x14ac:dyDescent="0.2">
      <c r="B16" s="29" t="s">
        <v>138</v>
      </c>
      <c r="C16" s="32" t="s">
        <v>64</v>
      </c>
      <c r="D16" s="29" t="s">
        <v>25</v>
      </c>
      <c r="E16" s="119"/>
      <c r="F16" s="119"/>
      <c r="G16" s="119"/>
      <c r="H16" s="165"/>
    </row>
    <row r="17" spans="2:8" s="28" customFormat="1" ht="26.1" customHeight="1" x14ac:dyDescent="0.2">
      <c r="B17" s="29" t="s">
        <v>73</v>
      </c>
      <c r="C17" s="30" t="s">
        <v>266</v>
      </c>
      <c r="D17" s="29" t="s">
        <v>26</v>
      </c>
      <c r="E17" s="69">
        <f>E18+E19+E20</f>
        <v>0</v>
      </c>
      <c r="F17" s="69">
        <f>F18+F19+F20</f>
        <v>0</v>
      </c>
      <c r="G17" s="69">
        <f>G18+G19+G20</f>
        <v>0</v>
      </c>
      <c r="H17" s="69">
        <f>H18+H19+H20</f>
        <v>0</v>
      </c>
    </row>
    <row r="18" spans="2:8" s="28" customFormat="1" ht="26.1" customHeight="1" x14ac:dyDescent="0.2">
      <c r="B18" s="29" t="s">
        <v>80</v>
      </c>
      <c r="C18" s="32" t="s">
        <v>267</v>
      </c>
      <c r="D18" s="29" t="s">
        <v>27</v>
      </c>
      <c r="E18" s="119"/>
      <c r="F18" s="119"/>
      <c r="G18" s="119"/>
      <c r="H18" s="165"/>
    </row>
    <row r="19" spans="2:8" s="28" customFormat="1" ht="25.5" customHeight="1" x14ac:dyDescent="0.2">
      <c r="B19" s="29" t="s">
        <v>81</v>
      </c>
      <c r="C19" s="32" t="s">
        <v>141</v>
      </c>
      <c r="D19" s="29" t="s">
        <v>28</v>
      </c>
      <c r="E19" s="119"/>
      <c r="F19" s="119"/>
      <c r="G19" s="119"/>
      <c r="H19" s="165"/>
    </row>
    <row r="20" spans="2:8" s="28" customFormat="1" ht="26.1" customHeight="1" x14ac:dyDescent="0.2">
      <c r="B20" s="29" t="s">
        <v>82</v>
      </c>
      <c r="C20" s="32" t="s">
        <v>64</v>
      </c>
      <c r="D20" s="29" t="s">
        <v>29</v>
      </c>
      <c r="E20" s="119"/>
      <c r="F20" s="119"/>
      <c r="G20" s="119"/>
      <c r="H20" s="165"/>
    </row>
    <row r="21" spans="2:8" s="33" customFormat="1" ht="26.1" customHeight="1" x14ac:dyDescent="0.2">
      <c r="B21" s="25">
        <v>2</v>
      </c>
      <c r="C21" s="26" t="s">
        <v>195</v>
      </c>
      <c r="D21" s="27" t="s">
        <v>30</v>
      </c>
      <c r="E21" s="68">
        <f>E22+E23+E24+E25+E30</f>
        <v>0</v>
      </c>
      <c r="F21" s="68">
        <f>F22+F23+F24+F25+F30</f>
        <v>0</v>
      </c>
      <c r="G21" s="68">
        <f>G22+G23+G24+G25+G30</f>
        <v>0</v>
      </c>
      <c r="H21" s="68">
        <f>H22+H23+H24+H25+H30</f>
        <v>0</v>
      </c>
    </row>
    <row r="22" spans="2:8" s="33" customFormat="1" ht="26.1" customHeight="1" x14ac:dyDescent="0.2">
      <c r="B22" s="29" t="s">
        <v>142</v>
      </c>
      <c r="C22" s="30" t="s">
        <v>132</v>
      </c>
      <c r="D22" s="29" t="s">
        <v>31</v>
      </c>
      <c r="E22" s="119"/>
      <c r="F22" s="119"/>
      <c r="G22" s="119"/>
      <c r="H22" s="166"/>
    </row>
    <row r="23" spans="2:8" s="33" customFormat="1" ht="26.1" customHeight="1" x14ac:dyDescent="0.2">
      <c r="B23" s="29" t="s">
        <v>143</v>
      </c>
      <c r="C23" s="30" t="s">
        <v>133</v>
      </c>
      <c r="D23" s="29" t="s">
        <v>32</v>
      </c>
      <c r="E23" s="119"/>
      <c r="F23" s="119"/>
      <c r="G23" s="119"/>
      <c r="H23" s="166"/>
    </row>
    <row r="24" spans="2:8" s="33" customFormat="1" ht="26.1" customHeight="1" x14ac:dyDescent="0.2">
      <c r="B24" s="29" t="s">
        <v>144</v>
      </c>
      <c r="C24" s="30" t="s">
        <v>134</v>
      </c>
      <c r="D24" s="29" t="s">
        <v>33</v>
      </c>
      <c r="E24" s="119"/>
      <c r="F24" s="119"/>
      <c r="G24" s="119"/>
      <c r="H24" s="166"/>
    </row>
    <row r="25" spans="2:8" s="33" customFormat="1" ht="25.5" customHeight="1" x14ac:dyDescent="0.2">
      <c r="B25" s="29" t="s">
        <v>145</v>
      </c>
      <c r="C25" s="31" t="s">
        <v>268</v>
      </c>
      <c r="D25" s="29" t="s">
        <v>34</v>
      </c>
      <c r="E25" s="69">
        <f>E26+E27+E28+E29</f>
        <v>0</v>
      </c>
      <c r="F25" s="69">
        <f>F26+F27+F28+F29</f>
        <v>0</v>
      </c>
      <c r="G25" s="69">
        <f>G26+G27+G28+G29</f>
        <v>0</v>
      </c>
      <c r="H25" s="69">
        <f>H26+H27+H28+H29</f>
        <v>0</v>
      </c>
    </row>
    <row r="26" spans="2:8" s="33" customFormat="1" ht="25.5" customHeight="1" x14ac:dyDescent="0.2">
      <c r="B26" s="29" t="s">
        <v>146</v>
      </c>
      <c r="C26" s="32" t="s">
        <v>269</v>
      </c>
      <c r="D26" s="29" t="s">
        <v>35</v>
      </c>
      <c r="E26" s="119"/>
      <c r="F26" s="119"/>
      <c r="G26" s="119"/>
      <c r="H26" s="166"/>
    </row>
    <row r="27" spans="2:8" s="33" customFormat="1" ht="26.1" customHeight="1" x14ac:dyDescent="0.2">
      <c r="B27" s="29" t="s">
        <v>271</v>
      </c>
      <c r="C27" s="32" t="s">
        <v>139</v>
      </c>
      <c r="D27" s="29" t="s">
        <v>36</v>
      </c>
      <c r="E27" s="119"/>
      <c r="F27" s="119"/>
      <c r="G27" s="119"/>
      <c r="H27" s="166"/>
    </row>
    <row r="28" spans="2:8" s="33" customFormat="1" ht="26.1" customHeight="1" x14ac:dyDescent="0.2">
      <c r="B28" s="29" t="s">
        <v>147</v>
      </c>
      <c r="C28" s="32" t="s">
        <v>140</v>
      </c>
      <c r="D28" s="29" t="s">
        <v>37</v>
      </c>
      <c r="E28" s="119"/>
      <c r="F28" s="119"/>
      <c r="G28" s="119"/>
      <c r="H28" s="166"/>
    </row>
    <row r="29" spans="2:8" s="33" customFormat="1" ht="26.1" customHeight="1" x14ac:dyDescent="0.2">
      <c r="B29" s="29" t="s">
        <v>148</v>
      </c>
      <c r="C29" s="32" t="s">
        <v>64</v>
      </c>
      <c r="D29" s="29" t="s">
        <v>38</v>
      </c>
      <c r="E29" s="119"/>
      <c r="F29" s="119"/>
      <c r="G29" s="119"/>
      <c r="H29" s="166"/>
    </row>
    <row r="30" spans="2:8" s="33" customFormat="1" ht="26.1" customHeight="1" x14ac:dyDescent="0.2">
      <c r="B30" s="29" t="s">
        <v>149</v>
      </c>
      <c r="C30" s="30" t="s">
        <v>266</v>
      </c>
      <c r="D30" s="29" t="s">
        <v>39</v>
      </c>
      <c r="E30" s="69">
        <f>E31+E32</f>
        <v>0</v>
      </c>
      <c r="F30" s="69">
        <f>F31+F32</f>
        <v>0</v>
      </c>
      <c r="G30" s="69">
        <f>G31+G32</f>
        <v>0</v>
      </c>
      <c r="H30" s="69">
        <f>H31+H32</f>
        <v>0</v>
      </c>
    </row>
    <row r="31" spans="2:8" s="33" customFormat="1" ht="25.5" customHeight="1" x14ac:dyDescent="0.2">
      <c r="B31" s="29" t="s">
        <v>150</v>
      </c>
      <c r="C31" s="32" t="s">
        <v>141</v>
      </c>
      <c r="D31" s="29" t="s">
        <v>40</v>
      </c>
      <c r="E31" s="119"/>
      <c r="F31" s="119"/>
      <c r="G31" s="119"/>
      <c r="H31" s="166"/>
    </row>
    <row r="32" spans="2:8" s="33" customFormat="1" ht="26.1" customHeight="1" x14ac:dyDescent="0.2">
      <c r="B32" s="29" t="s">
        <v>151</v>
      </c>
      <c r="C32" s="32" t="s">
        <v>64</v>
      </c>
      <c r="D32" s="29" t="s">
        <v>41</v>
      </c>
      <c r="E32" s="119"/>
      <c r="F32" s="119"/>
      <c r="G32" s="119"/>
      <c r="H32" s="166"/>
    </row>
    <row r="33" spans="2:10" s="33" customFormat="1" ht="25.5" customHeight="1" x14ac:dyDescent="0.2">
      <c r="B33" s="27" t="s">
        <v>88</v>
      </c>
      <c r="C33" s="26" t="s">
        <v>152</v>
      </c>
      <c r="D33" s="27" t="s">
        <v>42</v>
      </c>
      <c r="E33" s="68">
        <f t="shared" ref="E33:G42" si="0">E8+E21</f>
        <v>0</v>
      </c>
      <c r="F33" s="68">
        <f t="shared" si="0"/>
        <v>0</v>
      </c>
      <c r="G33" s="68">
        <f t="shared" si="0"/>
        <v>0</v>
      </c>
      <c r="H33" s="68">
        <f t="shared" ref="H33" si="1">H8+H21</f>
        <v>0</v>
      </c>
    </row>
    <row r="34" spans="2:10" s="33" customFormat="1" ht="26.1" customHeight="1" x14ac:dyDescent="0.2">
      <c r="B34" s="29" t="s">
        <v>123</v>
      </c>
      <c r="C34" s="30" t="s">
        <v>132</v>
      </c>
      <c r="D34" s="29" t="s">
        <v>43</v>
      </c>
      <c r="E34" s="69">
        <f t="shared" si="0"/>
        <v>0</v>
      </c>
      <c r="F34" s="69">
        <f t="shared" si="0"/>
        <v>0</v>
      </c>
      <c r="G34" s="69">
        <f t="shared" si="0"/>
        <v>0</v>
      </c>
      <c r="H34" s="69">
        <f t="shared" ref="H34" si="2">H9+H22</f>
        <v>0</v>
      </c>
    </row>
    <row r="35" spans="2:10" s="33" customFormat="1" ht="26.1" customHeight="1" x14ac:dyDescent="0.2">
      <c r="B35" s="29" t="s">
        <v>153</v>
      </c>
      <c r="C35" s="30" t="s">
        <v>133</v>
      </c>
      <c r="D35" s="29" t="s">
        <v>44</v>
      </c>
      <c r="E35" s="69">
        <f t="shared" si="0"/>
        <v>0</v>
      </c>
      <c r="F35" s="69">
        <f t="shared" si="0"/>
        <v>0</v>
      </c>
      <c r="G35" s="69">
        <f t="shared" si="0"/>
        <v>0</v>
      </c>
      <c r="H35" s="69">
        <f t="shared" ref="H35" si="3">H10+H23</f>
        <v>0</v>
      </c>
    </row>
    <row r="36" spans="2:10" s="33" customFormat="1" ht="26.1" customHeight="1" x14ac:dyDescent="0.2">
      <c r="B36" s="29" t="s">
        <v>154</v>
      </c>
      <c r="C36" s="30" t="s">
        <v>134</v>
      </c>
      <c r="D36" s="29" t="s">
        <v>45</v>
      </c>
      <c r="E36" s="69">
        <f t="shared" si="0"/>
        <v>0</v>
      </c>
      <c r="F36" s="69">
        <f t="shared" si="0"/>
        <v>0</v>
      </c>
      <c r="G36" s="69">
        <f t="shared" si="0"/>
        <v>0</v>
      </c>
      <c r="H36" s="69">
        <f t="shared" ref="H36" si="4">H11+H24</f>
        <v>0</v>
      </c>
    </row>
    <row r="37" spans="2:10" s="33" customFormat="1" ht="26.1" customHeight="1" x14ac:dyDescent="0.2">
      <c r="B37" s="29" t="s">
        <v>155</v>
      </c>
      <c r="C37" s="31" t="s">
        <v>268</v>
      </c>
      <c r="D37" s="29" t="s">
        <v>46</v>
      </c>
      <c r="E37" s="69">
        <f t="shared" si="0"/>
        <v>0</v>
      </c>
      <c r="F37" s="69">
        <f t="shared" si="0"/>
        <v>0</v>
      </c>
      <c r="G37" s="69">
        <f t="shared" si="0"/>
        <v>0</v>
      </c>
      <c r="H37" s="69">
        <f t="shared" ref="H37" si="5">H12+H25</f>
        <v>0</v>
      </c>
    </row>
    <row r="38" spans="2:10" s="33" customFormat="1" ht="26.1" customHeight="1" x14ac:dyDescent="0.2">
      <c r="B38" s="29" t="s">
        <v>156</v>
      </c>
      <c r="C38" s="32" t="s">
        <v>269</v>
      </c>
      <c r="D38" s="29" t="s">
        <v>47</v>
      </c>
      <c r="E38" s="69">
        <f t="shared" si="0"/>
        <v>0</v>
      </c>
      <c r="F38" s="69">
        <f t="shared" si="0"/>
        <v>0</v>
      </c>
      <c r="G38" s="69">
        <f t="shared" si="0"/>
        <v>0</v>
      </c>
      <c r="H38" s="69">
        <f t="shared" ref="H38" si="6">H13+H26</f>
        <v>0</v>
      </c>
    </row>
    <row r="39" spans="2:10" s="33" customFormat="1" ht="26.1" customHeight="1" x14ac:dyDescent="0.2">
      <c r="B39" s="29" t="s">
        <v>272</v>
      </c>
      <c r="C39" s="32" t="s">
        <v>139</v>
      </c>
      <c r="D39" s="29" t="s">
        <v>48</v>
      </c>
      <c r="E39" s="69">
        <f t="shared" si="0"/>
        <v>0</v>
      </c>
      <c r="F39" s="69">
        <f t="shared" si="0"/>
        <v>0</v>
      </c>
      <c r="G39" s="69">
        <f t="shared" si="0"/>
        <v>0</v>
      </c>
      <c r="H39" s="69">
        <f t="shared" ref="H39" si="7">H14+H27</f>
        <v>0</v>
      </c>
    </row>
    <row r="40" spans="2:10" s="33" customFormat="1" ht="25.5" customHeight="1" x14ac:dyDescent="0.2">
      <c r="B40" s="29" t="s">
        <v>157</v>
      </c>
      <c r="C40" s="32" t="s">
        <v>140</v>
      </c>
      <c r="D40" s="29" t="s">
        <v>49</v>
      </c>
      <c r="E40" s="69">
        <f t="shared" si="0"/>
        <v>0</v>
      </c>
      <c r="F40" s="69">
        <f t="shared" si="0"/>
        <v>0</v>
      </c>
      <c r="G40" s="69">
        <f t="shared" si="0"/>
        <v>0</v>
      </c>
      <c r="H40" s="69">
        <f t="shared" ref="H40" si="8">H15+H28</f>
        <v>0</v>
      </c>
    </row>
    <row r="41" spans="2:10" s="33" customFormat="1" ht="26.1" customHeight="1" x14ac:dyDescent="0.2">
      <c r="B41" s="29" t="s">
        <v>273</v>
      </c>
      <c r="C41" s="32" t="s">
        <v>64</v>
      </c>
      <c r="D41" s="29" t="s">
        <v>50</v>
      </c>
      <c r="E41" s="69">
        <f t="shared" si="0"/>
        <v>0</v>
      </c>
      <c r="F41" s="69">
        <f t="shared" si="0"/>
        <v>0</v>
      </c>
      <c r="G41" s="69">
        <f t="shared" si="0"/>
        <v>0</v>
      </c>
      <c r="H41" s="69">
        <f t="shared" ref="H41" si="9">H16+H29</f>
        <v>0</v>
      </c>
    </row>
    <row r="42" spans="2:10" s="33" customFormat="1" ht="26.1" customHeight="1" x14ac:dyDescent="0.2">
      <c r="B42" s="29" t="s">
        <v>158</v>
      </c>
      <c r="C42" s="30" t="s">
        <v>266</v>
      </c>
      <c r="D42" s="29" t="s">
        <v>51</v>
      </c>
      <c r="E42" s="69">
        <f t="shared" si="0"/>
        <v>0</v>
      </c>
      <c r="F42" s="69">
        <f t="shared" si="0"/>
        <v>0</v>
      </c>
      <c r="G42" s="69">
        <f t="shared" si="0"/>
        <v>0</v>
      </c>
      <c r="H42" s="69">
        <f t="shared" ref="H42" si="10">H17+H30</f>
        <v>0</v>
      </c>
    </row>
    <row r="43" spans="2:10" s="33" customFormat="1" ht="26.1" customHeight="1" x14ac:dyDescent="0.2">
      <c r="B43" s="29" t="s">
        <v>159</v>
      </c>
      <c r="C43" s="32" t="s">
        <v>267</v>
      </c>
      <c r="D43" s="29" t="s">
        <v>52</v>
      </c>
      <c r="E43" s="69">
        <f>E18</f>
        <v>0</v>
      </c>
      <c r="F43" s="69">
        <f>F18</f>
        <v>0</v>
      </c>
      <c r="G43" s="69">
        <f>G18</f>
        <v>0</v>
      </c>
      <c r="H43" s="69">
        <f>H18</f>
        <v>0</v>
      </c>
    </row>
    <row r="44" spans="2:10" s="33" customFormat="1" ht="26.1" customHeight="1" x14ac:dyDescent="0.2">
      <c r="B44" s="29" t="s">
        <v>274</v>
      </c>
      <c r="C44" s="32" t="s">
        <v>141</v>
      </c>
      <c r="D44" s="29" t="s">
        <v>53</v>
      </c>
      <c r="E44" s="69">
        <f t="shared" ref="E44:G45" si="11">E19+E31</f>
        <v>0</v>
      </c>
      <c r="F44" s="69">
        <f t="shared" si="11"/>
        <v>0</v>
      </c>
      <c r="G44" s="69">
        <f t="shared" si="11"/>
        <v>0</v>
      </c>
      <c r="H44" s="69">
        <f t="shared" ref="H44" si="12">H19+H31</f>
        <v>0</v>
      </c>
    </row>
    <row r="45" spans="2:10" s="33" customFormat="1" ht="26.1" customHeight="1" x14ac:dyDescent="0.2">
      <c r="B45" s="29" t="s">
        <v>275</v>
      </c>
      <c r="C45" s="32" t="s">
        <v>64</v>
      </c>
      <c r="D45" s="29" t="s">
        <v>54</v>
      </c>
      <c r="E45" s="69">
        <f t="shared" si="11"/>
        <v>0</v>
      </c>
      <c r="F45" s="69">
        <f t="shared" si="11"/>
        <v>0</v>
      </c>
      <c r="G45" s="69">
        <f t="shared" si="11"/>
        <v>0</v>
      </c>
      <c r="H45" s="69">
        <f t="shared" ref="H45" si="13">H20+H32</f>
        <v>0</v>
      </c>
    </row>
    <row r="46" spans="2:10" s="16" customFormat="1" ht="21.75" customHeight="1" x14ac:dyDescent="0.35">
      <c r="C46" s="167"/>
      <c r="D46" s="1"/>
      <c r="E46" s="1"/>
      <c r="H46" s="1"/>
      <c r="I46" s="1"/>
      <c r="J46" s="1"/>
    </row>
    <row r="47" spans="2:10" s="16" customFormat="1" ht="21.75" customHeight="1" x14ac:dyDescent="0.35">
      <c r="B47" s="167"/>
      <c r="C47" s="150" t="s">
        <v>365</v>
      </c>
      <c r="G47" s="221"/>
      <c r="H47" s="221"/>
      <c r="I47" s="2"/>
      <c r="J47" s="2"/>
    </row>
    <row r="48" spans="2:10" s="16" customFormat="1" ht="21.75" customHeight="1" x14ac:dyDescent="0.35">
      <c r="B48" s="167"/>
      <c r="C48" s="167"/>
      <c r="F48" s="168"/>
      <c r="G48" s="247" t="s">
        <v>12</v>
      </c>
      <c r="H48" s="247"/>
      <c r="I48" s="2"/>
      <c r="J48" s="2"/>
    </row>
    <row r="49" spans="2:10" s="16" customFormat="1" ht="21.75" customHeight="1" x14ac:dyDescent="0.35">
      <c r="B49" s="18"/>
      <c r="C49" s="18"/>
      <c r="F49" s="168"/>
      <c r="G49" s="221"/>
      <c r="H49" s="221"/>
      <c r="I49" s="2"/>
      <c r="J49" s="2"/>
    </row>
    <row r="50" spans="2:10" s="16" customFormat="1" ht="24" customHeight="1" x14ac:dyDescent="0.35">
      <c r="B50" s="18"/>
      <c r="C50" s="18"/>
      <c r="F50" s="107"/>
      <c r="G50" s="247" t="s">
        <v>367</v>
      </c>
      <c r="H50" s="247"/>
      <c r="I50" s="107"/>
      <c r="J50" s="1"/>
    </row>
    <row r="51" spans="2:10" x14ac:dyDescent="0.3">
      <c r="F51" s="107"/>
      <c r="G51" s="221"/>
      <c r="H51" s="221"/>
      <c r="I51" s="107"/>
    </row>
    <row r="52" spans="2:10" x14ac:dyDescent="0.3">
      <c r="F52" s="107"/>
      <c r="G52" s="247" t="s">
        <v>366</v>
      </c>
      <c r="H52" s="247"/>
      <c r="I52" s="107"/>
    </row>
    <row r="53" spans="2:10" x14ac:dyDescent="0.3">
      <c r="F53" s="107"/>
      <c r="G53" s="107"/>
      <c r="H53" s="107"/>
      <c r="I53" s="107"/>
    </row>
    <row r="54" spans="2:10" x14ac:dyDescent="0.3">
      <c r="F54" s="107"/>
      <c r="G54" s="107"/>
      <c r="H54" s="107"/>
      <c r="I54" s="107"/>
    </row>
  </sheetData>
  <mergeCells count="12">
    <mergeCell ref="G2:H2"/>
    <mergeCell ref="B3:H3"/>
    <mergeCell ref="B5:B6"/>
    <mergeCell ref="C5:C6"/>
    <mergeCell ref="D5:D6"/>
    <mergeCell ref="G49:H49"/>
    <mergeCell ref="G50:H50"/>
    <mergeCell ref="G51:H51"/>
    <mergeCell ref="G52:H52"/>
    <mergeCell ref="E5:H5"/>
    <mergeCell ref="G47:H47"/>
    <mergeCell ref="G48:H48"/>
  </mergeCells>
  <phoneticPr fontId="13" type="noConversion"/>
  <conditionalFormatting sqref="E8:H8 E12:H12 E17:H17 E21:H21 E25:H25 E30:H30 E33:H45">
    <cfRule type="cellIs" dxfId="14" priority="1" stopIfTrue="1" operator="equal">
      <formula>0</formula>
    </cfRule>
  </conditionalFormatting>
  <printOptions horizontalCentered="1"/>
  <pageMargins left="0" right="0" top="7.874015748031496E-2" bottom="0" header="0.31496062992125984" footer="0"/>
  <pageSetup paperSize="9" scale="55" orientation="portrait" r:id="rId1"/>
  <ignoredErrors>
    <ignoredError sqref="D8:D25 B33 D26:D45" numberStoredAsText="1"/>
    <ignoredError sqref="B37:B41 B13:B20 B42:B45 B27:B29" twoDigitTextYear="1"/>
    <ignoredError sqref="B26 B30:B32" twoDigitTextYear="1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DE0096-5083-4DA1-90F4-D9B9FA5852F0}">
  <dimension ref="B1:AQ198"/>
  <sheetViews>
    <sheetView showGridLines="0" topLeftCell="A13" zoomScale="55" zoomScaleNormal="55" workbookViewId="0">
      <selection activeCell="S29" sqref="S29"/>
    </sheetView>
  </sheetViews>
  <sheetFormatPr defaultRowHeight="18.75" x14ac:dyDescent="0.3"/>
  <cols>
    <col min="1" max="1" width="2.7109375" style="122" customWidth="1"/>
    <col min="2" max="2" width="10" style="120" customWidth="1"/>
    <col min="3" max="3" width="72.7109375" style="121" customWidth="1"/>
    <col min="4" max="4" width="13.7109375" style="121" customWidth="1"/>
    <col min="5" max="24" width="19" style="121" customWidth="1"/>
    <col min="25" max="33" width="19" style="122" customWidth="1"/>
    <col min="34" max="16384" width="9.140625" style="122"/>
  </cols>
  <sheetData>
    <row r="1" spans="2:33" ht="14.25" customHeight="1" x14ac:dyDescent="0.3">
      <c r="P1" s="92"/>
      <c r="Q1" s="92"/>
      <c r="R1" s="92"/>
      <c r="S1" s="92"/>
      <c r="T1" s="92"/>
      <c r="U1" s="92"/>
      <c r="V1" s="92"/>
      <c r="W1" s="92"/>
      <c r="X1" s="92"/>
    </row>
    <row r="2" spans="2:33" ht="20.25" customHeight="1" x14ac:dyDescent="0.3">
      <c r="O2" s="123"/>
      <c r="P2" s="123"/>
      <c r="Q2" s="123"/>
      <c r="R2" s="123"/>
      <c r="T2" s="123"/>
      <c r="AB2" s="121"/>
      <c r="AC2" s="123"/>
      <c r="AD2" s="123" t="s">
        <v>231</v>
      </c>
    </row>
    <row r="3" spans="2:33" ht="31.5" customHeight="1" x14ac:dyDescent="0.3">
      <c r="O3" s="124"/>
      <c r="P3" s="124"/>
      <c r="Q3" s="124"/>
      <c r="R3" s="124"/>
      <c r="T3" s="5"/>
      <c r="AB3" s="5"/>
      <c r="AC3" s="5"/>
      <c r="AD3" s="248" t="s">
        <v>263</v>
      </c>
      <c r="AE3" s="248"/>
      <c r="AF3" s="248"/>
      <c r="AG3" s="248"/>
    </row>
    <row r="4" spans="2:33" ht="25.5" customHeight="1" x14ac:dyDescent="0.3">
      <c r="B4" s="275" t="s">
        <v>251</v>
      </c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5"/>
      <c r="AA4" s="275"/>
      <c r="AB4" s="275"/>
      <c r="AC4" s="275"/>
      <c r="AD4" s="275"/>
      <c r="AE4" s="275"/>
      <c r="AF4" s="275"/>
      <c r="AG4" s="275"/>
    </row>
    <row r="5" spans="2:33" ht="25.5" customHeight="1" x14ac:dyDescent="0.3"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</row>
    <row r="6" spans="2:33" ht="19.5" customHeight="1" x14ac:dyDescent="0.3">
      <c r="B6" s="170"/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61" t="s">
        <v>362</v>
      </c>
      <c r="O6" s="162" t="s">
        <v>363</v>
      </c>
      <c r="P6" s="164"/>
      <c r="Q6" s="164"/>
      <c r="R6" s="163" t="s">
        <v>364</v>
      </c>
      <c r="S6" s="149"/>
      <c r="T6" s="125"/>
      <c r="U6" s="125"/>
      <c r="V6" s="122"/>
      <c r="W6" s="122"/>
      <c r="X6" s="122"/>
    </row>
    <row r="7" spans="2:33" ht="20.25" customHeight="1" x14ac:dyDescent="0.3"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279" t="s">
        <v>16</v>
      </c>
      <c r="O7" s="279"/>
      <c r="P7" s="279"/>
      <c r="Q7" s="279"/>
      <c r="R7" s="279"/>
      <c r="S7" s="151"/>
      <c r="T7" s="125"/>
      <c r="U7" s="125"/>
      <c r="V7" s="122"/>
      <c r="W7" s="122"/>
      <c r="X7" s="122"/>
    </row>
    <row r="8" spans="2:33" ht="9" customHeight="1" x14ac:dyDescent="0.3"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</row>
    <row r="9" spans="2:33" s="127" customFormat="1" ht="35.25" customHeight="1" x14ac:dyDescent="0.2">
      <c r="B9" s="284" t="s">
        <v>68</v>
      </c>
      <c r="C9" s="280" t="s">
        <v>170</v>
      </c>
      <c r="D9" s="287" t="s">
        <v>4</v>
      </c>
      <c r="E9" s="265" t="s">
        <v>368</v>
      </c>
      <c r="F9" s="266"/>
      <c r="G9" s="270"/>
      <c r="H9" s="270"/>
      <c r="I9" s="270"/>
      <c r="J9" s="270"/>
      <c r="K9" s="271"/>
      <c r="L9" s="265" t="s">
        <v>368</v>
      </c>
      <c r="M9" s="266"/>
      <c r="N9" s="270"/>
      <c r="O9" s="270"/>
      <c r="P9" s="270"/>
      <c r="Q9" s="270"/>
      <c r="R9" s="271"/>
      <c r="S9" s="265" t="s">
        <v>368</v>
      </c>
      <c r="T9" s="266"/>
      <c r="U9" s="270"/>
      <c r="V9" s="270"/>
      <c r="W9" s="270"/>
      <c r="X9" s="270"/>
      <c r="Y9" s="271"/>
      <c r="Z9" s="276" t="s">
        <v>171</v>
      </c>
      <c r="AA9" s="288"/>
      <c r="AB9" s="288"/>
      <c r="AC9" s="277"/>
      <c r="AD9" s="280" t="s">
        <v>250</v>
      </c>
      <c r="AE9" s="289"/>
      <c r="AF9" s="314" t="s">
        <v>385</v>
      </c>
      <c r="AG9" s="315"/>
    </row>
    <row r="10" spans="2:33" s="127" customFormat="1" ht="35.25" customHeight="1" x14ac:dyDescent="0.2">
      <c r="B10" s="285"/>
      <c r="C10" s="281"/>
      <c r="D10" s="282"/>
      <c r="E10" s="272" t="s">
        <v>415</v>
      </c>
      <c r="F10" s="273"/>
      <c r="G10" s="273"/>
      <c r="H10" s="273"/>
      <c r="I10" s="274"/>
      <c r="J10" s="313" t="s">
        <v>384</v>
      </c>
      <c r="K10" s="313"/>
      <c r="L10" s="308" t="s">
        <v>415</v>
      </c>
      <c r="M10" s="309"/>
      <c r="N10" s="309"/>
      <c r="O10" s="309"/>
      <c r="P10" s="310"/>
      <c r="Q10" s="313" t="s">
        <v>384</v>
      </c>
      <c r="R10" s="313"/>
      <c r="S10" s="308" t="s">
        <v>415</v>
      </c>
      <c r="T10" s="309"/>
      <c r="U10" s="309"/>
      <c r="V10" s="309"/>
      <c r="W10" s="310"/>
      <c r="X10" s="313" t="s">
        <v>384</v>
      </c>
      <c r="Y10" s="313"/>
      <c r="Z10" s="311" t="s">
        <v>415</v>
      </c>
      <c r="AA10" s="312"/>
      <c r="AB10" s="313" t="s">
        <v>384</v>
      </c>
      <c r="AC10" s="313"/>
      <c r="AD10" s="290"/>
      <c r="AE10" s="291"/>
      <c r="AF10" s="316"/>
      <c r="AG10" s="317"/>
    </row>
    <row r="11" spans="2:33" s="127" customFormat="1" ht="35.25" customHeight="1" x14ac:dyDescent="0.2">
      <c r="B11" s="285"/>
      <c r="C11" s="282"/>
      <c r="D11" s="282"/>
      <c r="E11" s="133" t="s">
        <v>369</v>
      </c>
      <c r="F11" s="133" t="s">
        <v>370</v>
      </c>
      <c r="G11" s="267" t="s">
        <v>245</v>
      </c>
      <c r="H11" s="268"/>
      <c r="I11" s="268"/>
      <c r="J11" s="133" t="s">
        <v>369</v>
      </c>
      <c r="K11" s="133" t="s">
        <v>370</v>
      </c>
      <c r="L11" s="133" t="s">
        <v>369</v>
      </c>
      <c r="M11" s="133" t="s">
        <v>370</v>
      </c>
      <c r="N11" s="267" t="s">
        <v>245</v>
      </c>
      <c r="O11" s="268"/>
      <c r="P11" s="269"/>
      <c r="Q11" s="133" t="s">
        <v>369</v>
      </c>
      <c r="R11" s="133" t="s">
        <v>370</v>
      </c>
      <c r="S11" s="133" t="s">
        <v>369</v>
      </c>
      <c r="T11" s="133" t="s">
        <v>370</v>
      </c>
      <c r="U11" s="267" t="s">
        <v>245</v>
      </c>
      <c r="V11" s="268"/>
      <c r="W11" s="268"/>
      <c r="X11" s="133" t="s">
        <v>369</v>
      </c>
      <c r="Y11" s="133" t="s">
        <v>370</v>
      </c>
      <c r="Z11" s="133" t="s">
        <v>369</v>
      </c>
      <c r="AA11" s="133" t="s">
        <v>370</v>
      </c>
      <c r="AB11" s="318" t="s">
        <v>369</v>
      </c>
      <c r="AC11" s="318" t="s">
        <v>370</v>
      </c>
      <c r="AD11" s="128" t="s">
        <v>369</v>
      </c>
      <c r="AE11" s="128" t="s">
        <v>370</v>
      </c>
      <c r="AF11" s="318" t="s">
        <v>369</v>
      </c>
      <c r="AG11" s="318" t="s">
        <v>370</v>
      </c>
    </row>
    <row r="12" spans="2:33" s="127" customFormat="1" ht="71.25" customHeight="1" x14ac:dyDescent="0.2">
      <c r="B12" s="286"/>
      <c r="C12" s="283"/>
      <c r="D12" s="283"/>
      <c r="E12" s="129" t="s">
        <v>252</v>
      </c>
      <c r="F12" s="130" t="s">
        <v>84</v>
      </c>
      <c r="G12" s="128" t="s">
        <v>312</v>
      </c>
      <c r="H12" s="128" t="s">
        <v>313</v>
      </c>
      <c r="I12" s="128" t="s">
        <v>314</v>
      </c>
      <c r="J12" s="129" t="s">
        <v>252</v>
      </c>
      <c r="K12" s="130" t="s">
        <v>84</v>
      </c>
      <c r="L12" s="129" t="s">
        <v>252</v>
      </c>
      <c r="M12" s="130" t="s">
        <v>84</v>
      </c>
      <c r="N12" s="128" t="s">
        <v>312</v>
      </c>
      <c r="O12" s="128" t="s">
        <v>315</v>
      </c>
      <c r="P12" s="128" t="s">
        <v>314</v>
      </c>
      <c r="Q12" s="129" t="s">
        <v>252</v>
      </c>
      <c r="R12" s="130" t="s">
        <v>84</v>
      </c>
      <c r="S12" s="129" t="s">
        <v>252</v>
      </c>
      <c r="T12" s="130" t="s">
        <v>84</v>
      </c>
      <c r="U12" s="128" t="s">
        <v>312</v>
      </c>
      <c r="V12" s="128" t="s">
        <v>313</v>
      </c>
      <c r="W12" s="128" t="s">
        <v>314</v>
      </c>
      <c r="X12" s="129" t="s">
        <v>252</v>
      </c>
      <c r="Y12" s="130" t="s">
        <v>84</v>
      </c>
      <c r="Z12" s="129" t="s">
        <v>252</v>
      </c>
      <c r="AA12" s="130" t="s">
        <v>84</v>
      </c>
      <c r="AB12" s="319" t="s">
        <v>252</v>
      </c>
      <c r="AC12" s="320" t="s">
        <v>84</v>
      </c>
      <c r="AD12" s="129" t="s">
        <v>252</v>
      </c>
      <c r="AE12" s="131" t="s">
        <v>84</v>
      </c>
      <c r="AF12" s="319" t="s">
        <v>252</v>
      </c>
      <c r="AG12" s="320" t="s">
        <v>84</v>
      </c>
    </row>
    <row r="13" spans="2:33" ht="17.25" customHeight="1" x14ac:dyDescent="0.3">
      <c r="B13" s="132" t="s">
        <v>9</v>
      </c>
      <c r="C13" s="128" t="s">
        <v>7</v>
      </c>
      <c r="D13" s="133" t="s">
        <v>67</v>
      </c>
      <c r="E13" s="133">
        <v>1</v>
      </c>
      <c r="F13" s="133">
        <f>E13+1</f>
        <v>2</v>
      </c>
      <c r="G13" s="133">
        <f t="shared" ref="G13:AG13" si="0">F13+1</f>
        <v>3</v>
      </c>
      <c r="H13" s="133">
        <f t="shared" si="0"/>
        <v>4</v>
      </c>
      <c r="I13" s="133">
        <f t="shared" si="0"/>
        <v>5</v>
      </c>
      <c r="J13" s="133">
        <f t="shared" si="0"/>
        <v>6</v>
      </c>
      <c r="K13" s="133">
        <f t="shared" si="0"/>
        <v>7</v>
      </c>
      <c r="L13" s="133">
        <f t="shared" si="0"/>
        <v>8</v>
      </c>
      <c r="M13" s="133">
        <f t="shared" si="0"/>
        <v>9</v>
      </c>
      <c r="N13" s="133">
        <f t="shared" si="0"/>
        <v>10</v>
      </c>
      <c r="O13" s="133">
        <f t="shared" si="0"/>
        <v>11</v>
      </c>
      <c r="P13" s="133">
        <f t="shared" si="0"/>
        <v>12</v>
      </c>
      <c r="Q13" s="133">
        <f t="shared" si="0"/>
        <v>13</v>
      </c>
      <c r="R13" s="133">
        <f t="shared" si="0"/>
        <v>14</v>
      </c>
      <c r="S13" s="133">
        <f t="shared" si="0"/>
        <v>15</v>
      </c>
      <c r="T13" s="133">
        <f t="shared" si="0"/>
        <v>16</v>
      </c>
      <c r="U13" s="133">
        <f t="shared" si="0"/>
        <v>17</v>
      </c>
      <c r="V13" s="133">
        <f t="shared" si="0"/>
        <v>18</v>
      </c>
      <c r="W13" s="133">
        <f t="shared" si="0"/>
        <v>19</v>
      </c>
      <c r="X13" s="133">
        <f t="shared" si="0"/>
        <v>20</v>
      </c>
      <c r="Y13" s="133">
        <f t="shared" si="0"/>
        <v>21</v>
      </c>
      <c r="Z13" s="133">
        <f t="shared" si="0"/>
        <v>22</v>
      </c>
      <c r="AA13" s="133">
        <f t="shared" si="0"/>
        <v>23</v>
      </c>
      <c r="AB13" s="133">
        <f t="shared" si="0"/>
        <v>24</v>
      </c>
      <c r="AC13" s="133">
        <f t="shared" si="0"/>
        <v>25</v>
      </c>
      <c r="AD13" s="133">
        <f t="shared" si="0"/>
        <v>26</v>
      </c>
      <c r="AE13" s="133">
        <f t="shared" si="0"/>
        <v>27</v>
      </c>
      <c r="AF13" s="133">
        <f t="shared" si="0"/>
        <v>28</v>
      </c>
      <c r="AG13" s="133">
        <f t="shared" si="0"/>
        <v>29</v>
      </c>
    </row>
    <row r="14" spans="2:33" x14ac:dyDescent="0.3">
      <c r="B14" s="132" t="s">
        <v>86</v>
      </c>
      <c r="C14" s="134" t="s">
        <v>405</v>
      </c>
      <c r="D14" s="132" t="s">
        <v>17</v>
      </c>
      <c r="E14" s="135">
        <f>SUM(E15,E24)</f>
        <v>0</v>
      </c>
      <c r="F14" s="135">
        <f>SUM(F15,F24)</f>
        <v>0</v>
      </c>
      <c r="G14" s="135">
        <f>SUM(G15,G24)</f>
        <v>0</v>
      </c>
      <c r="H14" s="135">
        <f>SUM(H15,H24)</f>
        <v>0</v>
      </c>
      <c r="I14" s="135">
        <f>SUM(I15,I24)</f>
        <v>0</v>
      </c>
      <c r="J14" s="135">
        <f t="shared" ref="J14:AG14" si="1">SUM(J15,J24)</f>
        <v>0</v>
      </c>
      <c r="K14" s="135">
        <f t="shared" si="1"/>
        <v>0</v>
      </c>
      <c r="L14" s="135">
        <f t="shared" si="1"/>
        <v>0</v>
      </c>
      <c r="M14" s="135">
        <f t="shared" si="1"/>
        <v>0</v>
      </c>
      <c r="N14" s="135">
        <f t="shared" si="1"/>
        <v>0</v>
      </c>
      <c r="O14" s="135">
        <f t="shared" si="1"/>
        <v>0</v>
      </c>
      <c r="P14" s="135">
        <f t="shared" si="1"/>
        <v>0</v>
      </c>
      <c r="Q14" s="135">
        <f t="shared" si="1"/>
        <v>0</v>
      </c>
      <c r="R14" s="135">
        <f t="shared" si="1"/>
        <v>0</v>
      </c>
      <c r="S14" s="135">
        <f t="shared" si="1"/>
        <v>0</v>
      </c>
      <c r="T14" s="135">
        <f t="shared" si="1"/>
        <v>0</v>
      </c>
      <c r="U14" s="135">
        <f t="shared" si="1"/>
        <v>0</v>
      </c>
      <c r="V14" s="135">
        <f t="shared" si="1"/>
        <v>0</v>
      </c>
      <c r="W14" s="135">
        <f t="shared" si="1"/>
        <v>0</v>
      </c>
      <c r="X14" s="135">
        <f t="shared" si="1"/>
        <v>0</v>
      </c>
      <c r="Y14" s="135">
        <f t="shared" si="1"/>
        <v>0</v>
      </c>
      <c r="Z14" s="135">
        <f t="shared" si="1"/>
        <v>0</v>
      </c>
      <c r="AA14" s="135">
        <f t="shared" si="1"/>
        <v>0</v>
      </c>
      <c r="AB14" s="135">
        <f t="shared" si="1"/>
        <v>0</v>
      </c>
      <c r="AC14" s="135">
        <f t="shared" si="1"/>
        <v>0</v>
      </c>
      <c r="AD14" s="135">
        <f t="shared" si="1"/>
        <v>0</v>
      </c>
      <c r="AE14" s="135">
        <f t="shared" si="1"/>
        <v>0</v>
      </c>
      <c r="AF14" s="135">
        <f t="shared" si="1"/>
        <v>0</v>
      </c>
      <c r="AG14" s="135">
        <f t="shared" si="1"/>
        <v>0</v>
      </c>
    </row>
    <row r="15" spans="2:33" ht="21" customHeight="1" x14ac:dyDescent="0.3">
      <c r="B15" s="132" t="s">
        <v>69</v>
      </c>
      <c r="C15" s="158" t="s">
        <v>259</v>
      </c>
      <c r="D15" s="132" t="s">
        <v>18</v>
      </c>
      <c r="E15" s="117"/>
      <c r="F15" s="117"/>
      <c r="G15" s="135">
        <f>H15+I15</f>
        <v>0</v>
      </c>
      <c r="H15" s="117"/>
      <c r="I15" s="117"/>
      <c r="J15" s="117"/>
      <c r="K15" s="172"/>
      <c r="L15" s="117"/>
      <c r="M15" s="117"/>
      <c r="N15" s="135">
        <f>O15+P15</f>
        <v>0</v>
      </c>
      <c r="O15" s="117"/>
      <c r="P15" s="117"/>
      <c r="Q15" s="172"/>
      <c r="R15" s="172"/>
      <c r="S15" s="117"/>
      <c r="T15" s="118"/>
      <c r="U15" s="135">
        <f>V15+W15</f>
        <v>0</v>
      </c>
      <c r="V15" s="118"/>
      <c r="W15" s="118"/>
      <c r="X15" s="172"/>
      <c r="Y15" s="172"/>
      <c r="Z15" s="135">
        <f>E15+L15+Q15</f>
        <v>0</v>
      </c>
      <c r="AA15" s="135">
        <f>F15+M15+R15</f>
        <v>0</v>
      </c>
      <c r="AB15" s="135">
        <f>J15+Q15+X15</f>
        <v>0</v>
      </c>
      <c r="AC15" s="135">
        <f>K15+R15+Y15</f>
        <v>0</v>
      </c>
      <c r="AD15" s="118"/>
      <c r="AE15" s="118"/>
      <c r="AF15" s="118"/>
      <c r="AG15" s="172"/>
    </row>
    <row r="16" spans="2:33" ht="21" customHeight="1" x14ac:dyDescent="0.3">
      <c r="B16" s="132" t="s">
        <v>106</v>
      </c>
      <c r="C16" s="159" t="s">
        <v>177</v>
      </c>
      <c r="D16" s="132" t="s">
        <v>19</v>
      </c>
      <c r="E16" s="135">
        <f>E17+E18+E19</f>
        <v>0</v>
      </c>
      <c r="F16" s="135">
        <f t="shared" ref="F16:H16" si="2">F17+F18+F19</f>
        <v>0</v>
      </c>
      <c r="G16" s="135">
        <f t="shared" si="2"/>
        <v>0</v>
      </c>
      <c r="H16" s="135">
        <f t="shared" si="2"/>
        <v>0</v>
      </c>
      <c r="I16" s="135">
        <f>I17+I18+I19</f>
        <v>0</v>
      </c>
      <c r="J16" s="135">
        <f t="shared" ref="J16:AG16" si="3">J17+J18+J19</f>
        <v>0</v>
      </c>
      <c r="K16" s="135">
        <f t="shared" si="3"/>
        <v>0</v>
      </c>
      <c r="L16" s="135">
        <f t="shared" si="3"/>
        <v>0</v>
      </c>
      <c r="M16" s="135">
        <f t="shared" si="3"/>
        <v>0</v>
      </c>
      <c r="N16" s="135">
        <f t="shared" si="3"/>
        <v>0</v>
      </c>
      <c r="O16" s="135">
        <f t="shared" si="3"/>
        <v>0</v>
      </c>
      <c r="P16" s="135">
        <f t="shared" si="3"/>
        <v>0</v>
      </c>
      <c r="Q16" s="135">
        <f t="shared" si="3"/>
        <v>0</v>
      </c>
      <c r="R16" s="135">
        <f t="shared" si="3"/>
        <v>0</v>
      </c>
      <c r="S16" s="135">
        <f t="shared" si="3"/>
        <v>0</v>
      </c>
      <c r="T16" s="135">
        <f t="shared" si="3"/>
        <v>0</v>
      </c>
      <c r="U16" s="135">
        <f t="shared" si="3"/>
        <v>0</v>
      </c>
      <c r="V16" s="135">
        <f t="shared" si="3"/>
        <v>0</v>
      </c>
      <c r="W16" s="135">
        <f t="shared" si="3"/>
        <v>0</v>
      </c>
      <c r="X16" s="135">
        <f t="shared" si="3"/>
        <v>0</v>
      </c>
      <c r="Y16" s="135">
        <f t="shared" si="3"/>
        <v>0</v>
      </c>
      <c r="Z16" s="135">
        <f t="shared" si="3"/>
        <v>0</v>
      </c>
      <c r="AA16" s="135">
        <f t="shared" si="3"/>
        <v>0</v>
      </c>
      <c r="AB16" s="135">
        <f t="shared" si="3"/>
        <v>0</v>
      </c>
      <c r="AC16" s="135">
        <f t="shared" si="3"/>
        <v>0</v>
      </c>
      <c r="AD16" s="135">
        <f t="shared" si="3"/>
        <v>0</v>
      </c>
      <c r="AE16" s="135">
        <f t="shared" si="3"/>
        <v>0</v>
      </c>
      <c r="AF16" s="135">
        <f t="shared" si="3"/>
        <v>0</v>
      </c>
      <c r="AG16" s="135">
        <f t="shared" si="3"/>
        <v>0</v>
      </c>
    </row>
    <row r="17" spans="2:33" x14ac:dyDescent="0.3">
      <c r="B17" s="132" t="s">
        <v>115</v>
      </c>
      <c r="C17" s="138" t="s">
        <v>249</v>
      </c>
      <c r="D17" s="132" t="s">
        <v>391</v>
      </c>
      <c r="E17" s="117"/>
      <c r="F17" s="117"/>
      <c r="G17" s="135">
        <f>H17+I17</f>
        <v>0</v>
      </c>
      <c r="H17" s="117"/>
      <c r="I17" s="117"/>
      <c r="J17" s="117"/>
      <c r="K17" s="172"/>
      <c r="L17" s="117"/>
      <c r="M17" s="117"/>
      <c r="N17" s="135">
        <f t="shared" ref="N17:N19" si="4">O17+P17</f>
        <v>0</v>
      </c>
      <c r="O17" s="117"/>
      <c r="P17" s="117"/>
      <c r="Q17" s="172"/>
      <c r="R17" s="172"/>
      <c r="S17" s="117"/>
      <c r="T17" s="118"/>
      <c r="U17" s="135">
        <f>V17+W17</f>
        <v>0</v>
      </c>
      <c r="V17" s="118"/>
      <c r="W17" s="118"/>
      <c r="X17" s="172"/>
      <c r="Y17" s="172"/>
      <c r="Z17" s="135">
        <f t="shared" ref="Z17:Z19" si="5">E17+L17+Q17</f>
        <v>0</v>
      </c>
      <c r="AA17" s="135">
        <f t="shared" ref="AA17:AA19" si="6">F17+M17+R17</f>
        <v>0</v>
      </c>
      <c r="AB17" s="135">
        <f t="shared" ref="AB17:AB19" si="7">J17+Q17+X17</f>
        <v>0</v>
      </c>
      <c r="AC17" s="135">
        <f t="shared" ref="AC17:AC19" si="8">K17+R17+Y17</f>
        <v>0</v>
      </c>
      <c r="AD17" s="118"/>
      <c r="AE17" s="118"/>
      <c r="AF17" s="172"/>
      <c r="AG17" s="172"/>
    </row>
    <row r="18" spans="2:33" x14ac:dyDescent="0.3">
      <c r="B18" s="132" t="s">
        <v>116</v>
      </c>
      <c r="C18" s="138" t="s">
        <v>291</v>
      </c>
      <c r="D18" s="132" t="s">
        <v>392</v>
      </c>
      <c r="E18" s="117"/>
      <c r="F18" s="117"/>
      <c r="G18" s="135">
        <f>H18+I18</f>
        <v>0</v>
      </c>
      <c r="H18" s="117"/>
      <c r="I18" s="117"/>
      <c r="J18" s="117"/>
      <c r="K18" s="172"/>
      <c r="L18" s="117"/>
      <c r="M18" s="117"/>
      <c r="N18" s="135">
        <f t="shared" si="4"/>
        <v>0</v>
      </c>
      <c r="O18" s="117"/>
      <c r="P18" s="117"/>
      <c r="Q18" s="172"/>
      <c r="R18" s="172"/>
      <c r="S18" s="117"/>
      <c r="T18" s="118"/>
      <c r="U18" s="135">
        <f>V18+W18</f>
        <v>0</v>
      </c>
      <c r="V18" s="118"/>
      <c r="W18" s="118"/>
      <c r="X18" s="172"/>
      <c r="Y18" s="172"/>
      <c r="Z18" s="135">
        <f t="shared" si="5"/>
        <v>0</v>
      </c>
      <c r="AA18" s="135">
        <f t="shared" si="6"/>
        <v>0</v>
      </c>
      <c r="AB18" s="135">
        <f t="shared" si="7"/>
        <v>0</v>
      </c>
      <c r="AC18" s="135">
        <f t="shared" si="8"/>
        <v>0</v>
      </c>
      <c r="AD18" s="118"/>
      <c r="AE18" s="118"/>
      <c r="AF18" s="172"/>
      <c r="AG18" s="172"/>
    </row>
    <row r="19" spans="2:33" ht="21" customHeight="1" x14ac:dyDescent="0.3">
      <c r="B19" s="132" t="s">
        <v>117</v>
      </c>
      <c r="C19" s="138" t="s">
        <v>258</v>
      </c>
      <c r="D19" s="132" t="s">
        <v>393</v>
      </c>
      <c r="E19" s="117"/>
      <c r="F19" s="117"/>
      <c r="G19" s="135">
        <f>H19+I19</f>
        <v>0</v>
      </c>
      <c r="H19" s="117"/>
      <c r="I19" s="117"/>
      <c r="J19" s="117"/>
      <c r="K19" s="172"/>
      <c r="L19" s="117"/>
      <c r="M19" s="117"/>
      <c r="N19" s="135">
        <f t="shared" si="4"/>
        <v>0</v>
      </c>
      <c r="O19" s="117"/>
      <c r="P19" s="117"/>
      <c r="Q19" s="172"/>
      <c r="R19" s="172"/>
      <c r="S19" s="117"/>
      <c r="T19" s="118"/>
      <c r="U19" s="135">
        <f>V19+W19</f>
        <v>0</v>
      </c>
      <c r="V19" s="118"/>
      <c r="W19" s="118"/>
      <c r="X19" s="172"/>
      <c r="Y19" s="172"/>
      <c r="Z19" s="135">
        <f t="shared" si="5"/>
        <v>0</v>
      </c>
      <c r="AA19" s="135">
        <f t="shared" si="6"/>
        <v>0</v>
      </c>
      <c r="AB19" s="135">
        <f t="shared" si="7"/>
        <v>0</v>
      </c>
      <c r="AC19" s="135">
        <f t="shared" si="8"/>
        <v>0</v>
      </c>
      <c r="AD19" s="118"/>
      <c r="AE19" s="118"/>
      <c r="AF19" s="172"/>
      <c r="AG19" s="172"/>
    </row>
    <row r="20" spans="2:33" x14ac:dyDescent="0.3">
      <c r="B20" s="132" t="s">
        <v>107</v>
      </c>
      <c r="C20" s="159" t="s">
        <v>246</v>
      </c>
      <c r="D20" s="132" t="s">
        <v>20</v>
      </c>
      <c r="E20" s="135">
        <f>E21+E22+E23</f>
        <v>0</v>
      </c>
      <c r="F20" s="135">
        <f t="shared" ref="F20" si="9">F21+F22+F23</f>
        <v>0</v>
      </c>
      <c r="G20" s="135">
        <f t="shared" ref="G20" si="10">G21+G22+G23</f>
        <v>0</v>
      </c>
      <c r="H20" s="135">
        <f t="shared" ref="H20" si="11">H21+H22+H23</f>
        <v>0</v>
      </c>
      <c r="I20" s="135">
        <f t="shared" ref="I20:AG20" si="12">I21+I22+I23</f>
        <v>0</v>
      </c>
      <c r="J20" s="135">
        <f t="shared" si="12"/>
        <v>0</v>
      </c>
      <c r="K20" s="135">
        <f t="shared" si="12"/>
        <v>0</v>
      </c>
      <c r="L20" s="135">
        <f t="shared" si="12"/>
        <v>0</v>
      </c>
      <c r="M20" s="135">
        <f t="shared" si="12"/>
        <v>0</v>
      </c>
      <c r="N20" s="135">
        <f t="shared" si="12"/>
        <v>0</v>
      </c>
      <c r="O20" s="135">
        <f t="shared" si="12"/>
        <v>0</v>
      </c>
      <c r="P20" s="135">
        <f t="shared" si="12"/>
        <v>0</v>
      </c>
      <c r="Q20" s="135">
        <f t="shared" si="12"/>
        <v>0</v>
      </c>
      <c r="R20" s="135">
        <f t="shared" si="12"/>
        <v>0</v>
      </c>
      <c r="S20" s="135">
        <f t="shared" si="12"/>
        <v>0</v>
      </c>
      <c r="T20" s="135">
        <f t="shared" si="12"/>
        <v>0</v>
      </c>
      <c r="U20" s="135">
        <f t="shared" si="12"/>
        <v>0</v>
      </c>
      <c r="V20" s="135">
        <f t="shared" si="12"/>
        <v>0</v>
      </c>
      <c r="W20" s="135">
        <f t="shared" si="12"/>
        <v>0</v>
      </c>
      <c r="X20" s="135">
        <f t="shared" si="12"/>
        <v>0</v>
      </c>
      <c r="Y20" s="135">
        <f t="shared" si="12"/>
        <v>0</v>
      </c>
      <c r="Z20" s="135">
        <f t="shared" si="12"/>
        <v>0</v>
      </c>
      <c r="AA20" s="135">
        <f t="shared" si="12"/>
        <v>0</v>
      </c>
      <c r="AB20" s="135">
        <f t="shared" si="12"/>
        <v>0</v>
      </c>
      <c r="AC20" s="135">
        <f t="shared" si="12"/>
        <v>0</v>
      </c>
      <c r="AD20" s="135">
        <f t="shared" si="12"/>
        <v>0</v>
      </c>
      <c r="AE20" s="135">
        <f t="shared" si="12"/>
        <v>0</v>
      </c>
      <c r="AF20" s="135">
        <f t="shared" si="12"/>
        <v>0</v>
      </c>
      <c r="AG20" s="135">
        <f t="shared" si="12"/>
        <v>0</v>
      </c>
    </row>
    <row r="21" spans="2:33" x14ac:dyDescent="0.3">
      <c r="B21" s="132" t="s">
        <v>260</v>
      </c>
      <c r="C21" s="138" t="s">
        <v>249</v>
      </c>
      <c r="D21" s="132" t="s">
        <v>394</v>
      </c>
      <c r="E21" s="117"/>
      <c r="F21" s="117"/>
      <c r="G21" s="135">
        <f>H21+I21</f>
        <v>0</v>
      </c>
      <c r="H21" s="117"/>
      <c r="I21" s="117"/>
      <c r="J21" s="117"/>
      <c r="K21" s="172"/>
      <c r="L21" s="117"/>
      <c r="M21" s="117"/>
      <c r="N21" s="135">
        <f t="shared" ref="N21:N23" si="13">O21+P21</f>
        <v>0</v>
      </c>
      <c r="O21" s="117"/>
      <c r="P21" s="117"/>
      <c r="Q21" s="172"/>
      <c r="R21" s="172"/>
      <c r="S21" s="117"/>
      <c r="T21" s="118"/>
      <c r="U21" s="135">
        <f>V21+W21</f>
        <v>0</v>
      </c>
      <c r="V21" s="118"/>
      <c r="W21" s="118"/>
      <c r="X21" s="172"/>
      <c r="Y21" s="172"/>
      <c r="Z21" s="135">
        <f t="shared" ref="Z21:Z23" si="14">E21+L21+Q21</f>
        <v>0</v>
      </c>
      <c r="AA21" s="135">
        <f t="shared" ref="AA21:AA23" si="15">F21+M21+R21</f>
        <v>0</v>
      </c>
      <c r="AB21" s="135">
        <f t="shared" ref="AB21:AB23" si="16">J21+Q21+X21</f>
        <v>0</v>
      </c>
      <c r="AC21" s="135">
        <f t="shared" ref="AC21:AC23" si="17">K21+R21+Y21</f>
        <v>0</v>
      </c>
      <c r="AD21" s="118"/>
      <c r="AE21" s="118"/>
      <c r="AF21" s="118"/>
      <c r="AG21" s="172"/>
    </row>
    <row r="22" spans="2:33" x14ac:dyDescent="0.3">
      <c r="B22" s="132" t="s">
        <v>261</v>
      </c>
      <c r="C22" s="138" t="s">
        <v>291</v>
      </c>
      <c r="D22" s="132" t="s">
        <v>395</v>
      </c>
      <c r="E22" s="117"/>
      <c r="F22" s="117"/>
      <c r="G22" s="135">
        <f>H22+I22</f>
        <v>0</v>
      </c>
      <c r="H22" s="117"/>
      <c r="I22" s="117"/>
      <c r="J22" s="117"/>
      <c r="K22" s="172"/>
      <c r="L22" s="117"/>
      <c r="M22" s="117"/>
      <c r="N22" s="135">
        <f t="shared" si="13"/>
        <v>0</v>
      </c>
      <c r="O22" s="117"/>
      <c r="P22" s="117"/>
      <c r="Q22" s="172"/>
      <c r="R22" s="172"/>
      <c r="S22" s="117"/>
      <c r="T22" s="118"/>
      <c r="U22" s="135">
        <f>V22+W22</f>
        <v>0</v>
      </c>
      <c r="V22" s="118"/>
      <c r="W22" s="118"/>
      <c r="X22" s="172"/>
      <c r="Y22" s="172"/>
      <c r="Z22" s="135">
        <f t="shared" si="14"/>
        <v>0</v>
      </c>
      <c r="AA22" s="135">
        <f t="shared" si="15"/>
        <v>0</v>
      </c>
      <c r="AB22" s="135">
        <f t="shared" si="16"/>
        <v>0</v>
      </c>
      <c r="AC22" s="135">
        <f t="shared" si="17"/>
        <v>0</v>
      </c>
      <c r="AD22" s="118"/>
      <c r="AE22" s="118"/>
      <c r="AF22" s="118"/>
      <c r="AG22" s="172"/>
    </row>
    <row r="23" spans="2:33" ht="21" customHeight="1" x14ac:dyDescent="0.3">
      <c r="B23" s="132" t="s">
        <v>262</v>
      </c>
      <c r="C23" s="138" t="s">
        <v>258</v>
      </c>
      <c r="D23" s="132" t="s">
        <v>396</v>
      </c>
      <c r="E23" s="117"/>
      <c r="F23" s="117"/>
      <c r="G23" s="135">
        <f>H23+I23</f>
        <v>0</v>
      </c>
      <c r="H23" s="117"/>
      <c r="I23" s="117"/>
      <c r="J23" s="117"/>
      <c r="K23" s="172"/>
      <c r="L23" s="117"/>
      <c r="M23" s="117"/>
      <c r="N23" s="135">
        <f t="shared" si="13"/>
        <v>0</v>
      </c>
      <c r="O23" s="117"/>
      <c r="P23" s="117"/>
      <c r="Q23" s="172"/>
      <c r="R23" s="172"/>
      <c r="S23" s="117"/>
      <c r="T23" s="118"/>
      <c r="U23" s="135">
        <f>V23+W23</f>
        <v>0</v>
      </c>
      <c r="V23" s="118"/>
      <c r="W23" s="118"/>
      <c r="X23" s="172"/>
      <c r="Y23" s="172"/>
      <c r="Z23" s="135">
        <f t="shared" si="14"/>
        <v>0</v>
      </c>
      <c r="AA23" s="135">
        <f t="shared" si="15"/>
        <v>0</v>
      </c>
      <c r="AB23" s="135">
        <f t="shared" si="16"/>
        <v>0</v>
      </c>
      <c r="AC23" s="135">
        <f t="shared" si="17"/>
        <v>0</v>
      </c>
      <c r="AD23" s="118"/>
      <c r="AE23" s="118"/>
      <c r="AF23" s="118"/>
      <c r="AG23" s="172"/>
    </row>
    <row r="24" spans="2:33" ht="18.75" customHeight="1" x14ac:dyDescent="0.3">
      <c r="B24" s="132" t="s">
        <v>70</v>
      </c>
      <c r="C24" s="158" t="s">
        <v>176</v>
      </c>
      <c r="D24" s="132" t="s">
        <v>21</v>
      </c>
      <c r="E24" s="135">
        <f>E25+E32</f>
        <v>0</v>
      </c>
      <c r="F24" s="135">
        <f t="shared" ref="F24:H24" si="18">F25+F32</f>
        <v>0</v>
      </c>
      <c r="G24" s="135">
        <f t="shared" si="18"/>
        <v>0</v>
      </c>
      <c r="H24" s="135">
        <f t="shared" si="18"/>
        <v>0</v>
      </c>
      <c r="I24" s="135">
        <f>I25+I32</f>
        <v>0</v>
      </c>
      <c r="J24" s="135">
        <f t="shared" ref="J24:AG24" si="19">J25+J32</f>
        <v>0</v>
      </c>
      <c r="K24" s="135">
        <f t="shared" si="19"/>
        <v>0</v>
      </c>
      <c r="L24" s="135">
        <f t="shared" si="19"/>
        <v>0</v>
      </c>
      <c r="M24" s="135">
        <f t="shared" si="19"/>
        <v>0</v>
      </c>
      <c r="N24" s="135">
        <f t="shared" si="19"/>
        <v>0</v>
      </c>
      <c r="O24" s="135">
        <f t="shared" si="19"/>
        <v>0</v>
      </c>
      <c r="P24" s="135">
        <f t="shared" si="19"/>
        <v>0</v>
      </c>
      <c r="Q24" s="135">
        <f t="shared" si="19"/>
        <v>0</v>
      </c>
      <c r="R24" s="135">
        <f t="shared" si="19"/>
        <v>0</v>
      </c>
      <c r="S24" s="135">
        <f t="shared" si="19"/>
        <v>0</v>
      </c>
      <c r="T24" s="135">
        <f t="shared" si="19"/>
        <v>0</v>
      </c>
      <c r="U24" s="135">
        <f t="shared" si="19"/>
        <v>0</v>
      </c>
      <c r="V24" s="135">
        <f t="shared" si="19"/>
        <v>0</v>
      </c>
      <c r="W24" s="135">
        <f t="shared" si="19"/>
        <v>0</v>
      </c>
      <c r="X24" s="135">
        <f t="shared" si="19"/>
        <v>0</v>
      </c>
      <c r="Y24" s="135">
        <f t="shared" si="19"/>
        <v>0</v>
      </c>
      <c r="Z24" s="135">
        <f t="shared" si="19"/>
        <v>0</v>
      </c>
      <c r="AA24" s="135">
        <f t="shared" si="19"/>
        <v>0</v>
      </c>
      <c r="AB24" s="135">
        <f t="shared" si="19"/>
        <v>0</v>
      </c>
      <c r="AC24" s="135">
        <f t="shared" si="19"/>
        <v>0</v>
      </c>
      <c r="AD24" s="135">
        <f t="shared" si="19"/>
        <v>0</v>
      </c>
      <c r="AE24" s="135">
        <f t="shared" si="19"/>
        <v>0</v>
      </c>
      <c r="AF24" s="135">
        <f t="shared" si="19"/>
        <v>0</v>
      </c>
      <c r="AG24" s="135">
        <f t="shared" si="19"/>
        <v>0</v>
      </c>
    </row>
    <row r="25" spans="2:33" ht="20.25" customHeight="1" x14ac:dyDescent="0.3">
      <c r="B25" s="132" t="s">
        <v>173</v>
      </c>
      <c r="C25" s="159" t="s">
        <v>177</v>
      </c>
      <c r="D25" s="132" t="s">
        <v>22</v>
      </c>
      <c r="E25" s="117"/>
      <c r="F25" s="117"/>
      <c r="G25" s="135">
        <f t="shared" ref="G25:G38" si="20">H25+I25</f>
        <v>0</v>
      </c>
      <c r="H25" s="117"/>
      <c r="I25" s="117"/>
      <c r="J25" s="117"/>
      <c r="K25" s="172"/>
      <c r="L25" s="117"/>
      <c r="M25" s="117"/>
      <c r="N25" s="135">
        <f t="shared" ref="N25:N38" si="21">O25+P25</f>
        <v>0</v>
      </c>
      <c r="O25" s="117"/>
      <c r="P25" s="117"/>
      <c r="Q25" s="172"/>
      <c r="R25" s="172"/>
      <c r="S25" s="117"/>
      <c r="T25" s="118"/>
      <c r="U25" s="135">
        <f t="shared" ref="U25:U38" si="22">V25+W25</f>
        <v>0</v>
      </c>
      <c r="V25" s="118"/>
      <c r="W25" s="118"/>
      <c r="X25" s="172"/>
      <c r="Y25" s="172"/>
      <c r="Z25" s="135">
        <f t="shared" ref="Z25:Z38" si="23">E25+L25+Q25</f>
        <v>0</v>
      </c>
      <c r="AA25" s="135">
        <f t="shared" ref="AA25:AA38" si="24">F25+M25+R25</f>
        <v>0</v>
      </c>
      <c r="AB25" s="135">
        <f t="shared" ref="AB25:AB38" si="25">J25+Q25+X25</f>
        <v>0</v>
      </c>
      <c r="AC25" s="135">
        <f t="shared" ref="AC25:AC38" si="26">K25+R25+Y25</f>
        <v>0</v>
      </c>
      <c r="AD25" s="118"/>
      <c r="AE25" s="118"/>
      <c r="AF25" s="118"/>
      <c r="AG25" s="172"/>
    </row>
    <row r="26" spans="2:33" ht="69.75" customHeight="1" x14ac:dyDescent="0.3">
      <c r="B26" s="132" t="s">
        <v>316</v>
      </c>
      <c r="C26" s="139" t="s">
        <v>317</v>
      </c>
      <c r="D26" s="132" t="s">
        <v>23</v>
      </c>
      <c r="E26" s="117"/>
      <c r="F26" s="117"/>
      <c r="G26" s="135">
        <f t="shared" si="20"/>
        <v>0</v>
      </c>
      <c r="H26" s="117"/>
      <c r="I26" s="117"/>
      <c r="J26" s="117"/>
      <c r="K26" s="172"/>
      <c r="L26" s="117"/>
      <c r="M26" s="117"/>
      <c r="N26" s="135">
        <f t="shared" si="21"/>
        <v>0</v>
      </c>
      <c r="O26" s="117"/>
      <c r="P26" s="117"/>
      <c r="Q26" s="172"/>
      <c r="R26" s="172"/>
      <c r="S26" s="117"/>
      <c r="T26" s="118"/>
      <c r="U26" s="135">
        <f t="shared" si="22"/>
        <v>0</v>
      </c>
      <c r="V26" s="118"/>
      <c r="W26" s="118"/>
      <c r="X26" s="172"/>
      <c r="Y26" s="172"/>
      <c r="Z26" s="135">
        <f t="shared" si="23"/>
        <v>0</v>
      </c>
      <c r="AA26" s="135">
        <f t="shared" si="24"/>
        <v>0</v>
      </c>
      <c r="AB26" s="135">
        <f t="shared" si="25"/>
        <v>0</v>
      </c>
      <c r="AC26" s="135">
        <f t="shared" si="26"/>
        <v>0</v>
      </c>
      <c r="AD26" s="118"/>
      <c r="AE26" s="118"/>
      <c r="AF26" s="118"/>
      <c r="AG26" s="172"/>
    </row>
    <row r="27" spans="2:33" ht="51" customHeight="1" x14ac:dyDescent="0.3">
      <c r="B27" s="132" t="s">
        <v>318</v>
      </c>
      <c r="C27" s="160" t="s">
        <v>319</v>
      </c>
      <c r="D27" s="132" t="s">
        <v>397</v>
      </c>
      <c r="E27" s="117"/>
      <c r="F27" s="117"/>
      <c r="G27" s="135">
        <f t="shared" si="20"/>
        <v>0</v>
      </c>
      <c r="H27" s="117"/>
      <c r="I27" s="117"/>
      <c r="J27" s="117"/>
      <c r="K27" s="172"/>
      <c r="L27" s="117"/>
      <c r="M27" s="117"/>
      <c r="N27" s="135">
        <f t="shared" si="21"/>
        <v>0</v>
      </c>
      <c r="O27" s="117"/>
      <c r="P27" s="117"/>
      <c r="Q27" s="172"/>
      <c r="R27" s="172"/>
      <c r="S27" s="117"/>
      <c r="T27" s="118"/>
      <c r="U27" s="135">
        <f t="shared" si="22"/>
        <v>0</v>
      </c>
      <c r="V27" s="118"/>
      <c r="W27" s="118"/>
      <c r="X27" s="172"/>
      <c r="Y27" s="172"/>
      <c r="Z27" s="135">
        <f t="shared" si="23"/>
        <v>0</v>
      </c>
      <c r="AA27" s="135">
        <f t="shared" si="24"/>
        <v>0</v>
      </c>
      <c r="AB27" s="135">
        <f t="shared" si="25"/>
        <v>0</v>
      </c>
      <c r="AC27" s="135">
        <f t="shared" si="26"/>
        <v>0</v>
      </c>
      <c r="AD27" s="118"/>
      <c r="AE27" s="118"/>
      <c r="AF27" s="118"/>
      <c r="AG27" s="172"/>
    </row>
    <row r="28" spans="2:33" ht="36.75" customHeight="1" x14ac:dyDescent="0.3">
      <c r="B28" s="132" t="s">
        <v>320</v>
      </c>
      <c r="C28" s="160" t="s">
        <v>321</v>
      </c>
      <c r="D28" s="132" t="s">
        <v>398</v>
      </c>
      <c r="E28" s="117"/>
      <c r="F28" s="117"/>
      <c r="G28" s="135">
        <f t="shared" si="20"/>
        <v>0</v>
      </c>
      <c r="H28" s="117"/>
      <c r="I28" s="117"/>
      <c r="J28" s="117"/>
      <c r="K28" s="172"/>
      <c r="L28" s="117"/>
      <c r="M28" s="117"/>
      <c r="N28" s="135">
        <f t="shared" si="21"/>
        <v>0</v>
      </c>
      <c r="O28" s="117"/>
      <c r="P28" s="117"/>
      <c r="Q28" s="172"/>
      <c r="R28" s="172"/>
      <c r="S28" s="117"/>
      <c r="T28" s="118"/>
      <c r="U28" s="135">
        <f t="shared" si="22"/>
        <v>0</v>
      </c>
      <c r="V28" s="118"/>
      <c r="W28" s="118"/>
      <c r="X28" s="172"/>
      <c r="Y28" s="172"/>
      <c r="Z28" s="135">
        <f t="shared" si="23"/>
        <v>0</v>
      </c>
      <c r="AA28" s="135">
        <f t="shared" si="24"/>
        <v>0</v>
      </c>
      <c r="AB28" s="135">
        <f t="shared" si="25"/>
        <v>0</v>
      </c>
      <c r="AC28" s="135">
        <f t="shared" si="26"/>
        <v>0</v>
      </c>
      <c r="AD28" s="118"/>
      <c r="AE28" s="118"/>
      <c r="AF28" s="118"/>
      <c r="AG28" s="172"/>
    </row>
    <row r="29" spans="2:33" ht="94.5" x14ac:dyDescent="0.3">
      <c r="B29" s="132" t="s">
        <v>322</v>
      </c>
      <c r="C29" s="139" t="s">
        <v>323</v>
      </c>
      <c r="D29" s="132" t="s">
        <v>24</v>
      </c>
      <c r="E29" s="117"/>
      <c r="F29" s="117"/>
      <c r="G29" s="135">
        <f t="shared" si="20"/>
        <v>0</v>
      </c>
      <c r="H29" s="117"/>
      <c r="I29" s="117"/>
      <c r="J29" s="117"/>
      <c r="K29" s="172"/>
      <c r="L29" s="117"/>
      <c r="M29" s="117"/>
      <c r="N29" s="135">
        <f t="shared" si="21"/>
        <v>0</v>
      </c>
      <c r="O29" s="117"/>
      <c r="P29" s="117"/>
      <c r="Q29" s="172"/>
      <c r="R29" s="172"/>
      <c r="S29" s="117"/>
      <c r="T29" s="118"/>
      <c r="U29" s="135">
        <f t="shared" si="22"/>
        <v>0</v>
      </c>
      <c r="V29" s="118"/>
      <c r="W29" s="118"/>
      <c r="X29" s="172"/>
      <c r="Y29" s="172"/>
      <c r="Z29" s="135">
        <f t="shared" si="23"/>
        <v>0</v>
      </c>
      <c r="AA29" s="135">
        <f t="shared" si="24"/>
        <v>0</v>
      </c>
      <c r="AB29" s="135">
        <f t="shared" si="25"/>
        <v>0</v>
      </c>
      <c r="AC29" s="135">
        <f t="shared" si="26"/>
        <v>0</v>
      </c>
      <c r="AD29" s="118"/>
      <c r="AE29" s="118"/>
      <c r="AF29" s="118"/>
      <c r="AG29" s="172"/>
    </row>
    <row r="30" spans="2:33" ht="50.25" customHeight="1" x14ac:dyDescent="0.3">
      <c r="B30" s="132" t="s">
        <v>324</v>
      </c>
      <c r="C30" s="160" t="s">
        <v>319</v>
      </c>
      <c r="D30" s="132" t="s">
        <v>399</v>
      </c>
      <c r="E30" s="117"/>
      <c r="F30" s="117"/>
      <c r="G30" s="135">
        <f t="shared" si="20"/>
        <v>0</v>
      </c>
      <c r="H30" s="117"/>
      <c r="I30" s="117"/>
      <c r="J30" s="117"/>
      <c r="K30" s="172"/>
      <c r="L30" s="117"/>
      <c r="M30" s="117"/>
      <c r="N30" s="135">
        <f t="shared" si="21"/>
        <v>0</v>
      </c>
      <c r="O30" s="117"/>
      <c r="P30" s="117"/>
      <c r="Q30" s="172"/>
      <c r="R30" s="172"/>
      <c r="S30" s="117"/>
      <c r="T30" s="118"/>
      <c r="U30" s="135">
        <f t="shared" si="22"/>
        <v>0</v>
      </c>
      <c r="V30" s="118"/>
      <c r="W30" s="118"/>
      <c r="X30" s="172"/>
      <c r="Y30" s="172"/>
      <c r="Z30" s="135">
        <f t="shared" si="23"/>
        <v>0</v>
      </c>
      <c r="AA30" s="135">
        <f t="shared" si="24"/>
        <v>0</v>
      </c>
      <c r="AB30" s="135">
        <f t="shared" si="25"/>
        <v>0</v>
      </c>
      <c r="AC30" s="135">
        <f t="shared" si="26"/>
        <v>0</v>
      </c>
      <c r="AD30" s="118"/>
      <c r="AE30" s="118"/>
      <c r="AF30" s="118"/>
      <c r="AG30" s="172"/>
    </row>
    <row r="31" spans="2:33" ht="36.75" customHeight="1" x14ac:dyDescent="0.3">
      <c r="B31" s="132" t="s">
        <v>325</v>
      </c>
      <c r="C31" s="160" t="s">
        <v>321</v>
      </c>
      <c r="D31" s="132" t="s">
        <v>400</v>
      </c>
      <c r="E31" s="117"/>
      <c r="F31" s="117"/>
      <c r="G31" s="135">
        <f t="shared" si="20"/>
        <v>0</v>
      </c>
      <c r="H31" s="117"/>
      <c r="I31" s="117"/>
      <c r="J31" s="117"/>
      <c r="K31" s="172"/>
      <c r="L31" s="117"/>
      <c r="M31" s="117"/>
      <c r="N31" s="135">
        <f t="shared" si="21"/>
        <v>0</v>
      </c>
      <c r="O31" s="117"/>
      <c r="P31" s="117"/>
      <c r="Q31" s="172"/>
      <c r="R31" s="172"/>
      <c r="S31" s="117"/>
      <c r="T31" s="118"/>
      <c r="U31" s="135">
        <f t="shared" si="22"/>
        <v>0</v>
      </c>
      <c r="V31" s="118"/>
      <c r="W31" s="118"/>
      <c r="X31" s="172"/>
      <c r="Y31" s="172"/>
      <c r="Z31" s="135">
        <f t="shared" si="23"/>
        <v>0</v>
      </c>
      <c r="AA31" s="135">
        <f t="shared" si="24"/>
        <v>0</v>
      </c>
      <c r="AB31" s="135">
        <f t="shared" si="25"/>
        <v>0</v>
      </c>
      <c r="AC31" s="135">
        <f t="shared" si="26"/>
        <v>0</v>
      </c>
      <c r="AD31" s="118"/>
      <c r="AE31" s="118"/>
      <c r="AF31" s="118"/>
      <c r="AG31" s="172"/>
    </row>
    <row r="32" spans="2:33" ht="18" customHeight="1" x14ac:dyDescent="0.3">
      <c r="B32" s="132" t="s">
        <v>174</v>
      </c>
      <c r="C32" s="159" t="s">
        <v>326</v>
      </c>
      <c r="D32" s="132" t="s">
        <v>25</v>
      </c>
      <c r="E32" s="117"/>
      <c r="F32" s="117"/>
      <c r="G32" s="135">
        <f t="shared" si="20"/>
        <v>0</v>
      </c>
      <c r="H32" s="117"/>
      <c r="I32" s="117"/>
      <c r="J32" s="117"/>
      <c r="K32" s="172"/>
      <c r="L32" s="117"/>
      <c r="M32" s="117"/>
      <c r="N32" s="135">
        <f t="shared" si="21"/>
        <v>0</v>
      </c>
      <c r="O32" s="117"/>
      <c r="P32" s="117"/>
      <c r="Q32" s="172"/>
      <c r="R32" s="172"/>
      <c r="S32" s="117"/>
      <c r="T32" s="118"/>
      <c r="U32" s="135">
        <f t="shared" si="22"/>
        <v>0</v>
      </c>
      <c r="V32" s="118"/>
      <c r="W32" s="118"/>
      <c r="X32" s="172"/>
      <c r="Y32" s="172"/>
      <c r="Z32" s="135">
        <f t="shared" si="23"/>
        <v>0</v>
      </c>
      <c r="AA32" s="135">
        <f t="shared" si="24"/>
        <v>0</v>
      </c>
      <c r="AB32" s="135">
        <f t="shared" si="25"/>
        <v>0</v>
      </c>
      <c r="AC32" s="135">
        <f t="shared" si="26"/>
        <v>0</v>
      </c>
      <c r="AD32" s="118"/>
      <c r="AE32" s="118"/>
      <c r="AF32" s="118"/>
      <c r="AG32" s="172"/>
    </row>
    <row r="33" spans="2:41" ht="72.75" customHeight="1" x14ac:dyDescent="0.3">
      <c r="B33" s="132" t="s">
        <v>327</v>
      </c>
      <c r="C33" s="138" t="s">
        <v>317</v>
      </c>
      <c r="D33" s="132" t="s">
        <v>26</v>
      </c>
      <c r="E33" s="117"/>
      <c r="F33" s="117"/>
      <c r="G33" s="135">
        <f t="shared" si="20"/>
        <v>0</v>
      </c>
      <c r="H33" s="117"/>
      <c r="I33" s="117"/>
      <c r="J33" s="117"/>
      <c r="K33" s="172"/>
      <c r="L33" s="117"/>
      <c r="M33" s="117"/>
      <c r="N33" s="135">
        <f t="shared" si="21"/>
        <v>0</v>
      </c>
      <c r="O33" s="117"/>
      <c r="P33" s="117"/>
      <c r="Q33" s="172"/>
      <c r="R33" s="172"/>
      <c r="S33" s="117"/>
      <c r="T33" s="118"/>
      <c r="U33" s="135">
        <f t="shared" si="22"/>
        <v>0</v>
      </c>
      <c r="V33" s="118"/>
      <c r="W33" s="118"/>
      <c r="X33" s="172"/>
      <c r="Y33" s="172"/>
      <c r="Z33" s="135">
        <f t="shared" si="23"/>
        <v>0</v>
      </c>
      <c r="AA33" s="135">
        <f t="shared" si="24"/>
        <v>0</v>
      </c>
      <c r="AB33" s="135">
        <f t="shared" si="25"/>
        <v>0</v>
      </c>
      <c r="AC33" s="135">
        <f t="shared" si="26"/>
        <v>0</v>
      </c>
      <c r="AD33" s="118"/>
      <c r="AE33" s="118"/>
      <c r="AF33" s="118"/>
      <c r="AG33" s="172"/>
    </row>
    <row r="34" spans="2:41" ht="54" customHeight="1" x14ac:dyDescent="0.3">
      <c r="B34" s="132" t="s">
        <v>328</v>
      </c>
      <c r="C34" s="160" t="s">
        <v>319</v>
      </c>
      <c r="D34" s="132" t="s">
        <v>401</v>
      </c>
      <c r="E34" s="117"/>
      <c r="F34" s="117"/>
      <c r="G34" s="135">
        <f t="shared" si="20"/>
        <v>0</v>
      </c>
      <c r="H34" s="117"/>
      <c r="I34" s="117"/>
      <c r="J34" s="117"/>
      <c r="K34" s="172"/>
      <c r="L34" s="117"/>
      <c r="M34" s="117"/>
      <c r="N34" s="135">
        <f t="shared" si="21"/>
        <v>0</v>
      </c>
      <c r="O34" s="117"/>
      <c r="P34" s="117"/>
      <c r="Q34" s="172"/>
      <c r="R34" s="172"/>
      <c r="S34" s="117"/>
      <c r="T34" s="118"/>
      <c r="U34" s="135">
        <f t="shared" si="22"/>
        <v>0</v>
      </c>
      <c r="V34" s="118"/>
      <c r="W34" s="118"/>
      <c r="X34" s="172"/>
      <c r="Y34" s="172"/>
      <c r="Z34" s="135">
        <f t="shared" si="23"/>
        <v>0</v>
      </c>
      <c r="AA34" s="135">
        <f t="shared" si="24"/>
        <v>0</v>
      </c>
      <c r="AB34" s="135">
        <f t="shared" si="25"/>
        <v>0</v>
      </c>
      <c r="AC34" s="135">
        <f t="shared" si="26"/>
        <v>0</v>
      </c>
      <c r="AD34" s="118"/>
      <c r="AE34" s="118"/>
      <c r="AF34" s="118"/>
      <c r="AG34" s="172"/>
    </row>
    <row r="35" spans="2:41" ht="39.75" customHeight="1" x14ac:dyDescent="0.3">
      <c r="B35" s="132" t="s">
        <v>329</v>
      </c>
      <c r="C35" s="160" t="s">
        <v>321</v>
      </c>
      <c r="D35" s="132" t="s">
        <v>402</v>
      </c>
      <c r="E35" s="117"/>
      <c r="F35" s="117"/>
      <c r="G35" s="135">
        <f t="shared" si="20"/>
        <v>0</v>
      </c>
      <c r="H35" s="117"/>
      <c r="I35" s="117"/>
      <c r="J35" s="117"/>
      <c r="K35" s="172"/>
      <c r="L35" s="117"/>
      <c r="M35" s="117"/>
      <c r="N35" s="135">
        <f t="shared" si="21"/>
        <v>0</v>
      </c>
      <c r="O35" s="117"/>
      <c r="P35" s="117"/>
      <c r="Q35" s="172"/>
      <c r="R35" s="172"/>
      <c r="S35" s="117"/>
      <c r="T35" s="118"/>
      <c r="U35" s="135">
        <f t="shared" si="22"/>
        <v>0</v>
      </c>
      <c r="V35" s="118"/>
      <c r="W35" s="118"/>
      <c r="X35" s="172"/>
      <c r="Y35" s="172"/>
      <c r="Z35" s="135">
        <f t="shared" si="23"/>
        <v>0</v>
      </c>
      <c r="AA35" s="135">
        <f t="shared" si="24"/>
        <v>0</v>
      </c>
      <c r="AB35" s="135">
        <f t="shared" si="25"/>
        <v>0</v>
      </c>
      <c r="AC35" s="135">
        <f t="shared" si="26"/>
        <v>0</v>
      </c>
      <c r="AD35" s="118"/>
      <c r="AE35" s="118"/>
      <c r="AF35" s="118"/>
      <c r="AG35" s="172"/>
    </row>
    <row r="36" spans="2:41" ht="117" customHeight="1" x14ac:dyDescent="0.3">
      <c r="B36" s="132" t="s">
        <v>330</v>
      </c>
      <c r="C36" s="139" t="s">
        <v>323</v>
      </c>
      <c r="D36" s="132" t="s">
        <v>27</v>
      </c>
      <c r="E36" s="117"/>
      <c r="F36" s="117"/>
      <c r="G36" s="135">
        <f t="shared" si="20"/>
        <v>0</v>
      </c>
      <c r="H36" s="117"/>
      <c r="I36" s="117"/>
      <c r="J36" s="117"/>
      <c r="K36" s="172"/>
      <c r="L36" s="117"/>
      <c r="M36" s="117"/>
      <c r="N36" s="135">
        <f t="shared" si="21"/>
        <v>0</v>
      </c>
      <c r="O36" s="117"/>
      <c r="P36" s="117"/>
      <c r="Q36" s="172"/>
      <c r="R36" s="172"/>
      <c r="S36" s="117"/>
      <c r="T36" s="118"/>
      <c r="U36" s="135">
        <f t="shared" si="22"/>
        <v>0</v>
      </c>
      <c r="V36" s="118"/>
      <c r="W36" s="118"/>
      <c r="X36" s="172"/>
      <c r="Y36" s="172"/>
      <c r="Z36" s="135">
        <f t="shared" si="23"/>
        <v>0</v>
      </c>
      <c r="AA36" s="135">
        <f t="shared" si="24"/>
        <v>0</v>
      </c>
      <c r="AB36" s="135">
        <f t="shared" si="25"/>
        <v>0</v>
      </c>
      <c r="AC36" s="135">
        <f t="shared" si="26"/>
        <v>0</v>
      </c>
      <c r="AD36" s="118"/>
      <c r="AE36" s="118"/>
      <c r="AF36" s="118"/>
      <c r="AG36" s="172"/>
    </row>
    <row r="37" spans="2:41" ht="50.25" customHeight="1" x14ac:dyDescent="0.3">
      <c r="B37" s="132" t="s">
        <v>331</v>
      </c>
      <c r="C37" s="160" t="s">
        <v>319</v>
      </c>
      <c r="D37" s="132" t="s">
        <v>403</v>
      </c>
      <c r="E37" s="117"/>
      <c r="F37" s="117"/>
      <c r="G37" s="135">
        <f t="shared" si="20"/>
        <v>0</v>
      </c>
      <c r="H37" s="117"/>
      <c r="I37" s="117"/>
      <c r="J37" s="117"/>
      <c r="K37" s="172"/>
      <c r="L37" s="117"/>
      <c r="M37" s="117"/>
      <c r="N37" s="135">
        <f t="shared" si="21"/>
        <v>0</v>
      </c>
      <c r="O37" s="117"/>
      <c r="P37" s="117"/>
      <c r="Q37" s="172"/>
      <c r="R37" s="172"/>
      <c r="S37" s="117"/>
      <c r="T37" s="118"/>
      <c r="U37" s="135">
        <f t="shared" si="22"/>
        <v>0</v>
      </c>
      <c r="V37" s="118"/>
      <c r="W37" s="118"/>
      <c r="X37" s="172"/>
      <c r="Y37" s="172"/>
      <c r="Z37" s="135">
        <f t="shared" si="23"/>
        <v>0</v>
      </c>
      <c r="AA37" s="135">
        <f t="shared" si="24"/>
        <v>0</v>
      </c>
      <c r="AB37" s="135">
        <f t="shared" si="25"/>
        <v>0</v>
      </c>
      <c r="AC37" s="135">
        <f t="shared" si="26"/>
        <v>0</v>
      </c>
      <c r="AD37" s="118"/>
      <c r="AE37" s="118"/>
      <c r="AF37" s="118"/>
      <c r="AG37" s="172"/>
    </row>
    <row r="38" spans="2:41" ht="41.25" customHeight="1" x14ac:dyDescent="0.3">
      <c r="B38" s="132" t="s">
        <v>332</v>
      </c>
      <c r="C38" s="160" t="s">
        <v>321</v>
      </c>
      <c r="D38" s="132" t="s">
        <v>404</v>
      </c>
      <c r="E38" s="117"/>
      <c r="F38" s="117"/>
      <c r="G38" s="135">
        <f t="shared" si="20"/>
        <v>0</v>
      </c>
      <c r="H38" s="117"/>
      <c r="I38" s="117"/>
      <c r="J38" s="117"/>
      <c r="K38" s="172"/>
      <c r="L38" s="117"/>
      <c r="M38" s="117"/>
      <c r="N38" s="135">
        <f t="shared" si="21"/>
        <v>0</v>
      </c>
      <c r="O38" s="117"/>
      <c r="P38" s="117"/>
      <c r="Q38" s="172"/>
      <c r="R38" s="172"/>
      <c r="S38" s="117"/>
      <c r="T38" s="118"/>
      <c r="U38" s="135">
        <f t="shared" si="22"/>
        <v>0</v>
      </c>
      <c r="V38" s="118"/>
      <c r="W38" s="118"/>
      <c r="X38" s="172"/>
      <c r="Y38" s="172"/>
      <c r="Z38" s="135">
        <f t="shared" si="23"/>
        <v>0</v>
      </c>
      <c r="AA38" s="135">
        <f t="shared" si="24"/>
        <v>0</v>
      </c>
      <c r="AB38" s="135">
        <f t="shared" si="25"/>
        <v>0</v>
      </c>
      <c r="AC38" s="135">
        <f t="shared" si="26"/>
        <v>0</v>
      </c>
      <c r="AD38" s="118"/>
      <c r="AE38" s="118"/>
      <c r="AF38" s="118"/>
      <c r="AG38" s="172"/>
    </row>
    <row r="39" spans="2:41" ht="31.5" x14ac:dyDescent="0.3">
      <c r="B39" s="132" t="s">
        <v>87</v>
      </c>
      <c r="C39" s="140" t="s">
        <v>264</v>
      </c>
      <c r="D39" s="132" t="s">
        <v>28</v>
      </c>
      <c r="E39" s="135">
        <f>SUM(E40,E43)</f>
        <v>0</v>
      </c>
      <c r="F39" s="135">
        <f t="shared" ref="F39:H39" si="27">SUM(F40,F43)</f>
        <v>0</v>
      </c>
      <c r="G39" s="135">
        <f>SUM(G40,G43)</f>
        <v>0</v>
      </c>
      <c r="H39" s="135">
        <f t="shared" si="27"/>
        <v>0</v>
      </c>
      <c r="I39" s="135">
        <f>SUM(I40,I43)</f>
        <v>0</v>
      </c>
      <c r="J39" s="135">
        <f t="shared" ref="J39:AG39" si="28">SUM(J40,J43)</f>
        <v>0</v>
      </c>
      <c r="K39" s="135">
        <f t="shared" si="28"/>
        <v>0</v>
      </c>
      <c r="L39" s="135">
        <f t="shared" si="28"/>
        <v>0</v>
      </c>
      <c r="M39" s="135">
        <f t="shared" si="28"/>
        <v>0</v>
      </c>
      <c r="N39" s="135">
        <f t="shared" si="28"/>
        <v>0</v>
      </c>
      <c r="O39" s="135">
        <f t="shared" si="28"/>
        <v>0</v>
      </c>
      <c r="P39" s="135">
        <f t="shared" si="28"/>
        <v>0</v>
      </c>
      <c r="Q39" s="135">
        <f t="shared" si="28"/>
        <v>0</v>
      </c>
      <c r="R39" s="135">
        <f t="shared" si="28"/>
        <v>0</v>
      </c>
      <c r="S39" s="135">
        <f t="shared" si="28"/>
        <v>0</v>
      </c>
      <c r="T39" s="135">
        <f t="shared" si="28"/>
        <v>0</v>
      </c>
      <c r="U39" s="135">
        <f t="shared" si="28"/>
        <v>0</v>
      </c>
      <c r="V39" s="135">
        <f t="shared" si="28"/>
        <v>0</v>
      </c>
      <c r="W39" s="135">
        <f t="shared" si="28"/>
        <v>0</v>
      </c>
      <c r="X39" s="135">
        <f t="shared" si="28"/>
        <v>0</v>
      </c>
      <c r="Y39" s="135">
        <f t="shared" si="28"/>
        <v>0</v>
      </c>
      <c r="Z39" s="135">
        <f t="shared" si="28"/>
        <v>0</v>
      </c>
      <c r="AA39" s="135">
        <f t="shared" si="28"/>
        <v>0</v>
      </c>
      <c r="AB39" s="135">
        <f t="shared" si="28"/>
        <v>0</v>
      </c>
      <c r="AC39" s="135">
        <f t="shared" si="28"/>
        <v>0</v>
      </c>
      <c r="AD39" s="135">
        <f t="shared" si="28"/>
        <v>0</v>
      </c>
      <c r="AE39" s="135">
        <f t="shared" si="28"/>
        <v>0</v>
      </c>
      <c r="AF39" s="135">
        <f t="shared" si="28"/>
        <v>0</v>
      </c>
      <c r="AG39" s="135">
        <f t="shared" si="28"/>
        <v>0</v>
      </c>
    </row>
    <row r="40" spans="2:41" ht="18.75" customHeight="1" x14ac:dyDescent="0.3">
      <c r="B40" s="132" t="s">
        <v>142</v>
      </c>
      <c r="C40" s="136" t="s">
        <v>177</v>
      </c>
      <c r="D40" s="132" t="s">
        <v>29</v>
      </c>
      <c r="E40" s="117"/>
      <c r="F40" s="117"/>
      <c r="G40" s="135">
        <f t="shared" ref="G40:G45" si="29">H40+I40</f>
        <v>0</v>
      </c>
      <c r="H40" s="117"/>
      <c r="I40" s="117"/>
      <c r="J40" s="117"/>
      <c r="K40" s="172"/>
      <c r="L40" s="117"/>
      <c r="M40" s="117"/>
      <c r="N40" s="135">
        <f t="shared" ref="N40:N45" si="30">O40+P40</f>
        <v>0</v>
      </c>
      <c r="O40" s="117"/>
      <c r="P40" s="117"/>
      <c r="Q40" s="172"/>
      <c r="R40" s="172"/>
      <c r="S40" s="117"/>
      <c r="T40" s="118"/>
      <c r="U40" s="135">
        <f t="shared" ref="U40:U45" si="31">V40+W40</f>
        <v>0</v>
      </c>
      <c r="V40" s="118"/>
      <c r="W40" s="118"/>
      <c r="X40" s="172"/>
      <c r="Y40" s="172"/>
      <c r="Z40" s="135">
        <f t="shared" ref="Z40:Z45" si="32">E40+L40+Q40</f>
        <v>0</v>
      </c>
      <c r="AA40" s="135">
        <f t="shared" ref="AA40:AA45" si="33">F40+M40+R40</f>
        <v>0</v>
      </c>
      <c r="AB40" s="135">
        <f t="shared" ref="AB40:AB45" si="34">J40+Q40+X40</f>
        <v>0</v>
      </c>
      <c r="AC40" s="135">
        <f t="shared" ref="AC40:AC45" si="35">K40+R40+Y40</f>
        <v>0</v>
      </c>
      <c r="AD40" s="118"/>
      <c r="AE40" s="118"/>
      <c r="AF40" s="172"/>
      <c r="AG40" s="172"/>
    </row>
    <row r="41" spans="2:41" ht="18.75" customHeight="1" x14ac:dyDescent="0.3">
      <c r="B41" s="132" t="s">
        <v>180</v>
      </c>
      <c r="C41" s="137" t="s">
        <v>172</v>
      </c>
      <c r="D41" s="132" t="s">
        <v>30</v>
      </c>
      <c r="E41" s="173"/>
      <c r="F41" s="148"/>
      <c r="G41" s="135">
        <f t="shared" si="29"/>
        <v>0</v>
      </c>
      <c r="H41" s="148"/>
      <c r="I41" s="148"/>
      <c r="J41" s="148"/>
      <c r="K41" s="172"/>
      <c r="L41" s="148"/>
      <c r="M41" s="148"/>
      <c r="N41" s="135">
        <f t="shared" si="30"/>
        <v>0</v>
      </c>
      <c r="O41" s="148"/>
      <c r="P41" s="148"/>
      <c r="Q41" s="172"/>
      <c r="R41" s="172"/>
      <c r="S41" s="148"/>
      <c r="T41" s="148"/>
      <c r="U41" s="135">
        <f t="shared" si="31"/>
        <v>0</v>
      </c>
      <c r="V41" s="148"/>
      <c r="W41" s="148"/>
      <c r="X41" s="172"/>
      <c r="Y41" s="172"/>
      <c r="Z41" s="135">
        <f t="shared" si="32"/>
        <v>0</v>
      </c>
      <c r="AA41" s="135">
        <f t="shared" si="33"/>
        <v>0</v>
      </c>
      <c r="AB41" s="135">
        <f t="shared" si="34"/>
        <v>0</v>
      </c>
      <c r="AC41" s="135">
        <f t="shared" si="35"/>
        <v>0</v>
      </c>
      <c r="AD41" s="118"/>
      <c r="AE41" s="118"/>
      <c r="AF41" s="172"/>
      <c r="AG41" s="172"/>
    </row>
    <row r="42" spans="2:41" ht="18" customHeight="1" x14ac:dyDescent="0.3">
      <c r="B42" s="132" t="s">
        <v>247</v>
      </c>
      <c r="C42" s="137" t="s">
        <v>178</v>
      </c>
      <c r="D42" s="132" t="s">
        <v>31</v>
      </c>
      <c r="E42" s="117"/>
      <c r="F42" s="117"/>
      <c r="G42" s="135">
        <f t="shared" si="29"/>
        <v>0</v>
      </c>
      <c r="H42" s="117"/>
      <c r="I42" s="117"/>
      <c r="J42" s="117"/>
      <c r="K42" s="172"/>
      <c r="L42" s="117"/>
      <c r="M42" s="117"/>
      <c r="N42" s="135">
        <f t="shared" si="30"/>
        <v>0</v>
      </c>
      <c r="O42" s="117"/>
      <c r="P42" s="117"/>
      <c r="Q42" s="172"/>
      <c r="R42" s="172"/>
      <c r="S42" s="117"/>
      <c r="T42" s="118"/>
      <c r="U42" s="135">
        <f t="shared" si="31"/>
        <v>0</v>
      </c>
      <c r="V42" s="118"/>
      <c r="W42" s="118"/>
      <c r="X42" s="172"/>
      <c r="Y42" s="172"/>
      <c r="Z42" s="135">
        <f t="shared" si="32"/>
        <v>0</v>
      </c>
      <c r="AA42" s="135">
        <f t="shared" si="33"/>
        <v>0</v>
      </c>
      <c r="AB42" s="135">
        <f t="shared" si="34"/>
        <v>0</v>
      </c>
      <c r="AC42" s="135">
        <f t="shared" si="35"/>
        <v>0</v>
      </c>
      <c r="AD42" s="118"/>
      <c r="AE42" s="118"/>
      <c r="AF42" s="172"/>
      <c r="AG42" s="172"/>
    </row>
    <row r="43" spans="2:41" ht="20.25" customHeight="1" x14ac:dyDescent="0.3">
      <c r="B43" s="132" t="s">
        <v>143</v>
      </c>
      <c r="C43" s="136" t="s">
        <v>179</v>
      </c>
      <c r="D43" s="132" t="s">
        <v>32</v>
      </c>
      <c r="E43" s="117"/>
      <c r="F43" s="117"/>
      <c r="G43" s="135">
        <f t="shared" si="29"/>
        <v>0</v>
      </c>
      <c r="H43" s="117"/>
      <c r="I43" s="117"/>
      <c r="J43" s="117"/>
      <c r="K43" s="172"/>
      <c r="L43" s="117"/>
      <c r="M43" s="117"/>
      <c r="N43" s="135">
        <f t="shared" si="30"/>
        <v>0</v>
      </c>
      <c r="O43" s="117"/>
      <c r="P43" s="117"/>
      <c r="Q43" s="172"/>
      <c r="R43" s="172"/>
      <c r="S43" s="117"/>
      <c r="T43" s="118"/>
      <c r="U43" s="135">
        <f t="shared" si="31"/>
        <v>0</v>
      </c>
      <c r="V43" s="118"/>
      <c r="W43" s="118"/>
      <c r="X43" s="172"/>
      <c r="Y43" s="172"/>
      <c r="Z43" s="135">
        <f t="shared" si="32"/>
        <v>0</v>
      </c>
      <c r="AA43" s="135">
        <f t="shared" si="33"/>
        <v>0</v>
      </c>
      <c r="AB43" s="135">
        <f t="shared" si="34"/>
        <v>0</v>
      </c>
      <c r="AC43" s="135">
        <f t="shared" si="35"/>
        <v>0</v>
      </c>
      <c r="AD43" s="118"/>
      <c r="AE43" s="118"/>
      <c r="AF43" s="172"/>
      <c r="AG43" s="172"/>
    </row>
    <row r="44" spans="2:41" ht="20.25" customHeight="1" x14ac:dyDescent="0.3">
      <c r="B44" s="132" t="s">
        <v>175</v>
      </c>
      <c r="C44" s="137" t="s">
        <v>172</v>
      </c>
      <c r="D44" s="132" t="s">
        <v>33</v>
      </c>
      <c r="E44" s="117"/>
      <c r="F44" s="117"/>
      <c r="G44" s="135">
        <f t="shared" si="29"/>
        <v>0</v>
      </c>
      <c r="H44" s="117"/>
      <c r="I44" s="117"/>
      <c r="J44" s="117"/>
      <c r="K44" s="172"/>
      <c r="L44" s="117"/>
      <c r="M44" s="117"/>
      <c r="N44" s="135">
        <f t="shared" si="30"/>
        <v>0</v>
      </c>
      <c r="O44" s="117"/>
      <c r="P44" s="117"/>
      <c r="Q44" s="172"/>
      <c r="R44" s="172"/>
      <c r="S44" s="117"/>
      <c r="T44" s="118"/>
      <c r="U44" s="135">
        <f t="shared" si="31"/>
        <v>0</v>
      </c>
      <c r="V44" s="118"/>
      <c r="W44" s="118"/>
      <c r="X44" s="172"/>
      <c r="Y44" s="172"/>
      <c r="Z44" s="135">
        <f t="shared" si="32"/>
        <v>0</v>
      </c>
      <c r="AA44" s="135">
        <f t="shared" si="33"/>
        <v>0</v>
      </c>
      <c r="AB44" s="135">
        <f t="shared" si="34"/>
        <v>0</v>
      </c>
      <c r="AC44" s="135">
        <f t="shared" si="35"/>
        <v>0</v>
      </c>
      <c r="AD44" s="118"/>
      <c r="AE44" s="118"/>
      <c r="AF44" s="172"/>
      <c r="AG44" s="172"/>
    </row>
    <row r="45" spans="2:41" ht="17.25" customHeight="1" x14ac:dyDescent="0.3">
      <c r="B45" s="132" t="s">
        <v>248</v>
      </c>
      <c r="C45" s="137" t="s">
        <v>178</v>
      </c>
      <c r="D45" s="132" t="s">
        <v>34</v>
      </c>
      <c r="E45" s="117"/>
      <c r="F45" s="117"/>
      <c r="G45" s="135">
        <f t="shared" si="29"/>
        <v>0</v>
      </c>
      <c r="H45" s="117"/>
      <c r="I45" s="117"/>
      <c r="J45" s="117"/>
      <c r="K45" s="172"/>
      <c r="L45" s="117"/>
      <c r="M45" s="117"/>
      <c r="N45" s="135">
        <f t="shared" si="30"/>
        <v>0</v>
      </c>
      <c r="O45" s="117"/>
      <c r="P45" s="117"/>
      <c r="Q45" s="172"/>
      <c r="R45" s="172"/>
      <c r="S45" s="117"/>
      <c r="T45" s="118"/>
      <c r="U45" s="135">
        <f t="shared" si="31"/>
        <v>0</v>
      </c>
      <c r="V45" s="118"/>
      <c r="W45" s="118"/>
      <c r="X45" s="172"/>
      <c r="Y45" s="172"/>
      <c r="Z45" s="135">
        <f t="shared" si="32"/>
        <v>0</v>
      </c>
      <c r="AA45" s="135">
        <f t="shared" si="33"/>
        <v>0</v>
      </c>
      <c r="AB45" s="135">
        <f t="shared" si="34"/>
        <v>0</v>
      </c>
      <c r="AC45" s="135">
        <f t="shared" si="35"/>
        <v>0</v>
      </c>
      <c r="AD45" s="118"/>
      <c r="AE45" s="118"/>
      <c r="AF45" s="172"/>
      <c r="AG45" s="172"/>
    </row>
    <row r="46" spans="2:41" ht="13.5" customHeight="1" x14ac:dyDescent="0.3">
      <c r="B46" s="141"/>
      <c r="C46" s="142"/>
      <c r="D46" s="143"/>
      <c r="E46" s="143"/>
      <c r="F46" s="143"/>
      <c r="G46" s="143"/>
      <c r="H46" s="143"/>
      <c r="I46" s="143"/>
      <c r="J46" s="143"/>
      <c r="K46" s="143"/>
      <c r="L46" s="143"/>
      <c r="M46" s="143"/>
      <c r="N46" s="143"/>
      <c r="O46" s="143"/>
      <c r="P46" s="144"/>
      <c r="Q46" s="144"/>
      <c r="R46" s="144"/>
      <c r="S46" s="144"/>
      <c r="T46" s="144"/>
      <c r="U46" s="144"/>
      <c r="V46" s="144"/>
      <c r="W46" s="144"/>
      <c r="X46" s="144"/>
      <c r="Y46" s="145"/>
      <c r="Z46" s="145"/>
    </row>
    <row r="47" spans="2:41" s="121" customFormat="1" ht="22.5" customHeight="1" x14ac:dyDescent="0.35">
      <c r="B47" s="125"/>
      <c r="C47" s="150" t="s">
        <v>365</v>
      </c>
      <c r="D47" s="169"/>
      <c r="E47" s="169"/>
      <c r="F47" s="169"/>
      <c r="G47" s="169"/>
      <c r="H47" s="169"/>
      <c r="I47" s="169"/>
      <c r="J47" s="169"/>
      <c r="K47" s="169"/>
      <c r="L47" s="169"/>
      <c r="M47" s="169"/>
      <c r="N47" s="169"/>
      <c r="O47" s="169"/>
      <c r="P47" s="169"/>
      <c r="Q47" s="169"/>
      <c r="R47" s="169"/>
      <c r="S47" s="169"/>
      <c r="T47" s="16"/>
      <c r="U47" s="16"/>
      <c r="V47" s="16"/>
      <c r="W47" s="16"/>
      <c r="X47" s="278"/>
      <c r="Y47" s="278"/>
      <c r="Z47" s="278"/>
      <c r="AA47" s="143"/>
      <c r="AB47" s="143"/>
      <c r="AC47" s="143"/>
      <c r="AD47" s="143"/>
      <c r="AE47" s="143"/>
      <c r="AF47" s="144"/>
      <c r="AG47" s="144"/>
      <c r="AH47" s="144"/>
      <c r="AI47" s="144"/>
      <c r="AJ47" s="144"/>
      <c r="AK47" s="144"/>
      <c r="AL47" s="144"/>
      <c r="AM47" s="144"/>
      <c r="AN47" s="145"/>
      <c r="AO47" s="145"/>
    </row>
    <row r="48" spans="2:41" s="121" customFormat="1" ht="16.5" customHeight="1" x14ac:dyDescent="0.35">
      <c r="B48" s="125"/>
      <c r="C48" s="167"/>
      <c r="D48" s="167"/>
      <c r="E48" s="167"/>
      <c r="F48" s="167"/>
      <c r="G48" s="167"/>
      <c r="H48" s="167"/>
      <c r="I48" s="167"/>
      <c r="J48" s="167"/>
      <c r="K48" s="167"/>
      <c r="L48" s="167"/>
      <c r="M48" s="167"/>
      <c r="N48" s="167"/>
      <c r="O48" s="167"/>
      <c r="P48" s="167"/>
      <c r="Q48" s="167"/>
      <c r="R48" s="167"/>
      <c r="S48" s="167"/>
      <c r="T48" s="16"/>
      <c r="U48" s="168"/>
      <c r="V48" s="168"/>
      <c r="W48" s="168"/>
      <c r="X48" s="247" t="s">
        <v>12</v>
      </c>
      <c r="Y48" s="247"/>
      <c r="Z48" s="247"/>
      <c r="AA48" s="125"/>
      <c r="AB48" s="125"/>
      <c r="AC48" s="125"/>
      <c r="AD48" s="125"/>
      <c r="AE48" s="125"/>
      <c r="AF48" s="125"/>
      <c r="AG48" s="125"/>
      <c r="AH48" s="125"/>
      <c r="AI48" s="125"/>
      <c r="AJ48" s="125"/>
      <c r="AK48" s="125"/>
      <c r="AL48" s="125"/>
      <c r="AM48" s="125"/>
      <c r="AN48" s="125"/>
      <c r="AO48" s="125"/>
    </row>
    <row r="49" spans="2:43" s="121" customFormat="1" ht="20.25" customHeight="1" x14ac:dyDescent="0.35">
      <c r="B49" s="125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6"/>
      <c r="U49" s="168"/>
      <c r="V49" s="168"/>
      <c r="W49" s="168"/>
      <c r="X49" s="278"/>
      <c r="Y49" s="278"/>
      <c r="Z49" s="278"/>
      <c r="AA49" s="125"/>
      <c r="AB49" s="125"/>
      <c r="AC49" s="125"/>
      <c r="AD49" s="125"/>
      <c r="AE49" s="125"/>
      <c r="AF49" s="125"/>
      <c r="AG49" s="125"/>
      <c r="AH49" s="125"/>
      <c r="AI49" s="125"/>
      <c r="AJ49" s="125"/>
      <c r="AK49" s="125"/>
      <c r="AL49" s="125"/>
      <c r="AM49" s="125"/>
      <c r="AN49" s="125"/>
      <c r="AO49" s="125"/>
    </row>
    <row r="50" spans="2:43" s="121" customFormat="1" ht="18.75" customHeight="1" x14ac:dyDescent="0.35">
      <c r="B50" s="125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6"/>
      <c r="U50" s="107"/>
      <c r="V50" s="107"/>
      <c r="W50" s="107"/>
      <c r="X50" s="247" t="s">
        <v>367</v>
      </c>
      <c r="Y50" s="247"/>
      <c r="Z50" s="247"/>
      <c r="AA50" s="125"/>
      <c r="AB50" s="125"/>
      <c r="AC50" s="125"/>
      <c r="AD50" s="125"/>
      <c r="AE50" s="125"/>
      <c r="AF50" s="125"/>
      <c r="AG50" s="125"/>
      <c r="AH50" s="125"/>
      <c r="AI50" s="125"/>
      <c r="AJ50" s="125"/>
      <c r="AK50" s="125"/>
      <c r="AL50" s="125"/>
      <c r="AM50" s="125"/>
      <c r="AN50" s="125"/>
      <c r="AO50" s="125"/>
    </row>
    <row r="51" spans="2:43" s="121" customFormat="1" ht="22.5" customHeight="1" x14ac:dyDescent="0.3">
      <c r="B51" s="125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07"/>
      <c r="V51" s="107"/>
      <c r="W51" s="107"/>
      <c r="X51" s="278"/>
      <c r="Y51" s="278"/>
      <c r="Z51" s="278"/>
      <c r="AA51" s="125"/>
      <c r="AB51" s="125"/>
      <c r="AC51" s="125"/>
      <c r="AD51" s="125"/>
      <c r="AE51" s="125"/>
      <c r="AF51" s="125"/>
      <c r="AG51" s="125"/>
      <c r="AH51" s="125"/>
      <c r="AI51" s="125"/>
      <c r="AJ51" s="125"/>
      <c r="AK51" s="125"/>
      <c r="AL51" s="125"/>
      <c r="AM51" s="125"/>
      <c r="AN51" s="125"/>
      <c r="AO51" s="125"/>
    </row>
    <row r="52" spans="2:43" s="121" customFormat="1" ht="23.25" customHeight="1" x14ac:dyDescent="0.3">
      <c r="B52" s="125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07"/>
      <c r="V52" s="107"/>
      <c r="W52" s="107"/>
      <c r="X52" s="247" t="s">
        <v>366</v>
      </c>
      <c r="Y52" s="247"/>
      <c r="Z52" s="247"/>
      <c r="AA52" s="125"/>
      <c r="AB52" s="125"/>
      <c r="AC52" s="125"/>
      <c r="AD52" s="125"/>
      <c r="AE52" s="125"/>
      <c r="AF52" s="125"/>
      <c r="AG52" s="125"/>
      <c r="AH52" s="125"/>
      <c r="AI52" s="125"/>
      <c r="AJ52" s="125"/>
      <c r="AK52" s="125"/>
      <c r="AL52" s="125"/>
      <c r="AM52" s="125"/>
      <c r="AN52" s="125"/>
      <c r="AO52" s="125"/>
    </row>
    <row r="53" spans="2:43" s="121" customFormat="1" ht="22.5" customHeight="1" x14ac:dyDescent="0.3">
      <c r="B53" s="146"/>
      <c r="T53" s="147"/>
      <c r="U53" s="147"/>
      <c r="V53" s="147"/>
      <c r="W53" s="147"/>
      <c r="AA53" s="125"/>
      <c r="AB53" s="125"/>
      <c r="AC53" s="125"/>
      <c r="AD53" s="125"/>
      <c r="AE53" s="125"/>
      <c r="AF53" s="125"/>
      <c r="AG53" s="125"/>
      <c r="AH53" s="125"/>
      <c r="AI53" s="125"/>
      <c r="AJ53" s="125"/>
      <c r="AK53" s="125"/>
      <c r="AL53" s="125"/>
      <c r="AM53" s="125"/>
      <c r="AN53" s="125"/>
      <c r="AO53" s="125"/>
    </row>
    <row r="54" spans="2:43" s="121" customFormat="1" ht="8.25" customHeight="1" x14ac:dyDescent="0.3">
      <c r="B54" s="146"/>
      <c r="U54" s="125"/>
      <c r="V54" s="125"/>
      <c r="W54" s="125"/>
      <c r="X54" s="125"/>
      <c r="Y54" s="125"/>
      <c r="AC54" s="125"/>
      <c r="AD54" s="125"/>
      <c r="AE54" s="125"/>
      <c r="AF54" s="125"/>
      <c r="AG54" s="125"/>
      <c r="AH54" s="125"/>
      <c r="AI54" s="125"/>
      <c r="AJ54" s="125"/>
      <c r="AK54" s="125"/>
      <c r="AL54" s="125"/>
      <c r="AM54" s="125"/>
      <c r="AN54" s="125"/>
      <c r="AO54" s="125"/>
      <c r="AP54" s="125"/>
      <c r="AQ54" s="125"/>
    </row>
    <row r="55" spans="2:43" s="121" customFormat="1" ht="8.25" customHeight="1" x14ac:dyDescent="0.3">
      <c r="B55" s="146"/>
      <c r="AC55" s="125"/>
      <c r="AD55" s="125"/>
      <c r="AE55" s="125"/>
      <c r="AF55" s="125"/>
      <c r="AG55" s="125"/>
      <c r="AH55" s="125"/>
      <c r="AI55" s="125"/>
      <c r="AJ55" s="125"/>
      <c r="AK55" s="125"/>
      <c r="AL55" s="125"/>
      <c r="AM55" s="125"/>
      <c r="AN55" s="125"/>
      <c r="AO55" s="125"/>
      <c r="AP55" s="125"/>
      <c r="AQ55" s="125"/>
    </row>
    <row r="56" spans="2:43" s="121" customFormat="1" ht="9" customHeight="1" x14ac:dyDescent="0.3">
      <c r="B56" s="146"/>
      <c r="AC56" s="125"/>
      <c r="AD56" s="125"/>
      <c r="AE56" s="125"/>
      <c r="AF56" s="125"/>
      <c r="AG56" s="125"/>
      <c r="AH56" s="125"/>
      <c r="AI56" s="125"/>
      <c r="AJ56" s="125"/>
      <c r="AK56" s="125"/>
      <c r="AL56" s="125"/>
      <c r="AM56" s="125"/>
      <c r="AN56" s="125"/>
      <c r="AO56" s="125"/>
      <c r="AP56" s="125"/>
      <c r="AQ56" s="125"/>
    </row>
    <row r="57" spans="2:43" s="121" customFormat="1" ht="7.5" customHeight="1" x14ac:dyDescent="0.3">
      <c r="B57" s="146"/>
      <c r="AP57" s="122"/>
      <c r="AQ57" s="122"/>
    </row>
    <row r="58" spans="2:43" s="121" customFormat="1" ht="9.75" customHeight="1" x14ac:dyDescent="0.3">
      <c r="B58" s="146"/>
      <c r="AP58" s="122"/>
      <c r="AQ58" s="122"/>
    </row>
    <row r="59" spans="2:43" s="121" customFormat="1" ht="7.5" customHeight="1" x14ac:dyDescent="0.3">
      <c r="B59" s="146"/>
      <c r="AP59" s="122"/>
      <c r="AQ59" s="122"/>
    </row>
    <row r="60" spans="2:43" s="121" customFormat="1" ht="6.75" customHeight="1" x14ac:dyDescent="0.3">
      <c r="B60" s="146"/>
      <c r="AP60" s="122"/>
      <c r="AQ60" s="122"/>
    </row>
    <row r="61" spans="2:43" s="121" customFormat="1" ht="9.75" customHeight="1" x14ac:dyDescent="0.3">
      <c r="B61" s="146"/>
      <c r="AP61" s="122"/>
      <c r="AQ61" s="122"/>
    </row>
    <row r="62" spans="2:43" ht="8.25" customHeight="1" x14ac:dyDescent="0.3">
      <c r="Y62" s="121"/>
      <c r="Z62" s="121"/>
      <c r="AA62" s="121"/>
      <c r="AB62" s="121"/>
      <c r="AC62" s="121"/>
      <c r="AD62" s="121"/>
      <c r="AE62" s="121"/>
      <c r="AF62" s="121"/>
      <c r="AG62" s="121"/>
      <c r="AH62" s="121"/>
      <c r="AI62" s="121"/>
      <c r="AJ62" s="121"/>
      <c r="AK62" s="121"/>
      <c r="AL62" s="121"/>
      <c r="AM62" s="121"/>
      <c r="AN62" s="121"/>
      <c r="AO62" s="121"/>
    </row>
    <row r="63" spans="2:43" ht="6.75" customHeight="1" x14ac:dyDescent="0.3">
      <c r="Y63" s="121"/>
      <c r="Z63" s="121"/>
      <c r="AA63" s="121"/>
      <c r="AB63" s="121"/>
      <c r="AC63" s="121"/>
      <c r="AD63" s="121"/>
      <c r="AE63" s="121"/>
      <c r="AF63" s="121"/>
      <c r="AG63" s="121"/>
      <c r="AH63" s="121"/>
      <c r="AI63" s="121"/>
      <c r="AJ63" s="121"/>
      <c r="AK63" s="121"/>
      <c r="AL63" s="121"/>
      <c r="AM63" s="121"/>
      <c r="AN63" s="121"/>
      <c r="AO63" s="121"/>
    </row>
    <row r="64" spans="2:43" ht="8.25" customHeight="1" x14ac:dyDescent="0.3">
      <c r="Y64" s="121"/>
      <c r="Z64" s="121"/>
      <c r="AA64" s="121"/>
      <c r="AB64" s="121"/>
      <c r="AC64" s="121"/>
      <c r="AD64" s="121"/>
      <c r="AE64" s="121"/>
      <c r="AF64" s="121"/>
      <c r="AG64" s="121"/>
      <c r="AH64" s="121"/>
      <c r="AI64" s="121"/>
      <c r="AJ64" s="121"/>
      <c r="AK64" s="121"/>
      <c r="AL64" s="121"/>
      <c r="AM64" s="121"/>
      <c r="AN64" s="121"/>
      <c r="AO64" s="121"/>
    </row>
    <row r="65" spans="25:41" ht="7.5" customHeight="1" x14ac:dyDescent="0.3">
      <c r="Y65" s="121"/>
      <c r="Z65" s="121"/>
      <c r="AA65" s="121"/>
      <c r="AB65" s="121"/>
      <c r="AC65" s="121"/>
      <c r="AD65" s="121"/>
      <c r="AE65" s="121"/>
      <c r="AF65" s="121"/>
      <c r="AG65" s="121"/>
      <c r="AH65" s="121"/>
      <c r="AI65" s="121"/>
      <c r="AJ65" s="121"/>
      <c r="AK65" s="121"/>
      <c r="AL65" s="121"/>
      <c r="AM65" s="121"/>
      <c r="AN65" s="121"/>
      <c r="AO65" s="121"/>
    </row>
    <row r="66" spans="25:41" ht="6" customHeight="1" x14ac:dyDescent="0.3">
      <c r="Y66" s="121"/>
      <c r="Z66" s="121"/>
      <c r="AA66" s="121"/>
      <c r="AB66" s="121"/>
      <c r="AC66" s="121"/>
      <c r="AD66" s="121"/>
      <c r="AE66" s="121"/>
      <c r="AF66" s="121"/>
      <c r="AG66" s="121"/>
      <c r="AH66" s="121"/>
      <c r="AI66" s="121"/>
      <c r="AJ66" s="121"/>
      <c r="AK66" s="121"/>
      <c r="AL66" s="121"/>
      <c r="AM66" s="121"/>
      <c r="AN66" s="121"/>
      <c r="AO66" s="121"/>
    </row>
    <row r="67" spans="25:41" ht="6.75" customHeight="1" x14ac:dyDescent="0.3">
      <c r="Y67" s="121"/>
      <c r="Z67" s="121"/>
      <c r="AA67" s="121"/>
      <c r="AB67" s="121"/>
      <c r="AC67" s="121"/>
      <c r="AD67" s="121"/>
      <c r="AE67" s="121"/>
      <c r="AF67" s="121"/>
      <c r="AG67" s="121"/>
      <c r="AH67" s="121"/>
      <c r="AI67" s="121"/>
      <c r="AJ67" s="121"/>
      <c r="AK67" s="121"/>
      <c r="AL67" s="121"/>
      <c r="AM67" s="121"/>
      <c r="AN67" s="121"/>
      <c r="AO67" s="121"/>
    </row>
    <row r="68" spans="25:41" ht="11.25" customHeight="1" x14ac:dyDescent="0.3">
      <c r="Y68" s="121"/>
      <c r="Z68" s="121"/>
      <c r="AA68" s="121"/>
      <c r="AB68" s="121"/>
      <c r="AC68" s="121"/>
      <c r="AD68" s="121"/>
      <c r="AE68" s="121"/>
      <c r="AF68" s="121"/>
      <c r="AG68" s="121"/>
      <c r="AH68" s="121"/>
      <c r="AI68" s="121"/>
      <c r="AJ68" s="121"/>
      <c r="AK68" s="121"/>
      <c r="AL68" s="121"/>
      <c r="AM68" s="121"/>
      <c r="AN68" s="121"/>
      <c r="AO68" s="121"/>
    </row>
    <row r="69" spans="25:41" ht="18.75" hidden="1" customHeight="1" x14ac:dyDescent="0.3">
      <c r="Y69" s="121"/>
      <c r="Z69" s="121"/>
      <c r="AA69" s="121"/>
      <c r="AB69" s="121"/>
      <c r="AC69" s="121"/>
      <c r="AD69" s="121"/>
      <c r="AE69" s="121"/>
      <c r="AF69" s="121"/>
      <c r="AG69" s="121"/>
    </row>
    <row r="70" spans="25:41" ht="18.75" hidden="1" customHeight="1" x14ac:dyDescent="0.3">
      <c r="Y70" s="121"/>
      <c r="Z70" s="121"/>
      <c r="AA70" s="121"/>
      <c r="AB70" s="121"/>
      <c r="AC70" s="121"/>
      <c r="AD70" s="121"/>
      <c r="AE70" s="121"/>
      <c r="AF70" s="121"/>
      <c r="AG70" s="121"/>
    </row>
    <row r="71" spans="25:41" ht="18.75" hidden="1" customHeight="1" x14ac:dyDescent="0.3">
      <c r="Y71" s="121"/>
      <c r="Z71" s="121"/>
      <c r="AA71" s="121"/>
      <c r="AB71" s="121"/>
      <c r="AC71" s="121"/>
      <c r="AD71" s="121"/>
      <c r="AE71" s="121"/>
      <c r="AF71" s="121"/>
      <c r="AG71" s="121"/>
    </row>
    <row r="72" spans="25:41" ht="18.75" hidden="1" customHeight="1" x14ac:dyDescent="0.3">
      <c r="Y72" s="121"/>
      <c r="Z72" s="121"/>
      <c r="AA72" s="121"/>
      <c r="AB72" s="121"/>
      <c r="AC72" s="121"/>
      <c r="AD72" s="121"/>
      <c r="AE72" s="121"/>
      <c r="AF72" s="121"/>
      <c r="AG72" s="121"/>
    </row>
    <row r="73" spans="25:41" ht="18.75" hidden="1" customHeight="1" x14ac:dyDescent="0.3">
      <c r="Y73" s="121"/>
      <c r="Z73" s="121"/>
      <c r="AA73" s="121"/>
      <c r="AB73" s="121"/>
      <c r="AC73" s="121"/>
      <c r="AD73" s="121"/>
      <c r="AE73" s="121"/>
      <c r="AF73" s="121"/>
      <c r="AG73" s="121"/>
    </row>
    <row r="74" spans="25:41" ht="18.75" hidden="1" customHeight="1" x14ac:dyDescent="0.3">
      <c r="Y74" s="121"/>
      <c r="Z74" s="121"/>
      <c r="AA74" s="121"/>
      <c r="AB74" s="121"/>
      <c r="AC74" s="121"/>
      <c r="AD74" s="121"/>
      <c r="AE74" s="121"/>
      <c r="AF74" s="121"/>
      <c r="AG74" s="121"/>
    </row>
    <row r="75" spans="25:41" ht="18.75" hidden="1" customHeight="1" x14ac:dyDescent="0.3">
      <c r="Y75" s="121"/>
      <c r="Z75" s="121"/>
      <c r="AA75" s="121"/>
      <c r="AB75" s="121"/>
      <c r="AC75" s="121"/>
      <c r="AD75" s="121"/>
      <c r="AE75" s="121"/>
      <c r="AF75" s="121"/>
      <c r="AG75" s="121"/>
    </row>
    <row r="76" spans="25:41" ht="18.75" hidden="1" customHeight="1" x14ac:dyDescent="0.3">
      <c r="Y76" s="121"/>
      <c r="Z76" s="121"/>
      <c r="AA76" s="121"/>
      <c r="AB76" s="121"/>
      <c r="AC76" s="121"/>
      <c r="AD76" s="121"/>
      <c r="AE76" s="121"/>
      <c r="AF76" s="121"/>
      <c r="AG76" s="121"/>
    </row>
    <row r="77" spans="25:41" ht="9" hidden="1" customHeight="1" x14ac:dyDescent="0.3">
      <c r="Y77" s="121"/>
      <c r="Z77" s="121"/>
      <c r="AA77" s="121"/>
      <c r="AB77" s="121"/>
      <c r="AC77" s="121"/>
      <c r="AD77" s="121"/>
      <c r="AE77" s="121"/>
      <c r="AF77" s="121"/>
      <c r="AG77" s="121"/>
    </row>
    <row r="78" spans="25:41" ht="18.75" hidden="1" customHeight="1" x14ac:dyDescent="0.3">
      <c r="Y78" s="121"/>
      <c r="Z78" s="121"/>
      <c r="AA78" s="121"/>
      <c r="AB78" s="121"/>
      <c r="AC78" s="121"/>
      <c r="AD78" s="121"/>
      <c r="AE78" s="121"/>
      <c r="AF78" s="121"/>
      <c r="AG78" s="121"/>
    </row>
    <row r="79" spans="25:41" ht="18.75" hidden="1" customHeight="1" x14ac:dyDescent="0.3">
      <c r="Y79" s="121"/>
      <c r="Z79" s="121"/>
      <c r="AA79" s="121"/>
      <c r="AB79" s="121"/>
      <c r="AC79" s="121"/>
      <c r="AD79" s="121"/>
      <c r="AE79" s="121"/>
      <c r="AF79" s="121"/>
      <c r="AG79" s="121"/>
    </row>
    <row r="80" spans="25:41" ht="18.75" hidden="1" customHeight="1" x14ac:dyDescent="0.3">
      <c r="Y80" s="121"/>
      <c r="Z80" s="121"/>
      <c r="AA80" s="121"/>
      <c r="AB80" s="121"/>
      <c r="AC80" s="121"/>
      <c r="AD80" s="121"/>
      <c r="AE80" s="121"/>
      <c r="AF80" s="121"/>
      <c r="AG80" s="121"/>
    </row>
    <row r="81" spans="25:33" ht="18.75" hidden="1" customHeight="1" x14ac:dyDescent="0.3">
      <c r="Y81" s="121"/>
      <c r="Z81" s="121"/>
      <c r="AA81" s="121"/>
      <c r="AB81" s="121"/>
      <c r="AC81" s="121"/>
      <c r="AD81" s="121"/>
      <c r="AE81" s="121"/>
      <c r="AF81" s="121"/>
      <c r="AG81" s="121"/>
    </row>
    <row r="82" spans="25:33" ht="18.75" hidden="1" customHeight="1" x14ac:dyDescent="0.3">
      <c r="Y82" s="121"/>
      <c r="Z82" s="121"/>
      <c r="AA82" s="121"/>
      <c r="AB82" s="121"/>
      <c r="AC82" s="121"/>
      <c r="AD82" s="121"/>
      <c r="AE82" s="121"/>
      <c r="AF82" s="121"/>
      <c r="AG82" s="121"/>
    </row>
    <row r="83" spans="25:33" ht="18.75" hidden="1" customHeight="1" x14ac:dyDescent="0.3">
      <c r="Y83" s="121"/>
      <c r="Z83" s="121"/>
      <c r="AA83" s="121"/>
      <c r="AB83" s="121"/>
      <c r="AC83" s="121"/>
      <c r="AD83" s="121"/>
      <c r="AE83" s="121"/>
      <c r="AF83" s="121"/>
      <c r="AG83" s="121"/>
    </row>
    <row r="84" spans="25:33" ht="18.75" hidden="1" customHeight="1" x14ac:dyDescent="0.3">
      <c r="Y84" s="121"/>
      <c r="Z84" s="121"/>
      <c r="AA84" s="121"/>
      <c r="AB84" s="121"/>
      <c r="AC84" s="121"/>
      <c r="AD84" s="121"/>
      <c r="AE84" s="121"/>
      <c r="AF84" s="121"/>
      <c r="AG84" s="121"/>
    </row>
    <row r="85" spans="25:33" ht="8.25" customHeight="1" x14ac:dyDescent="0.3">
      <c r="Y85" s="121"/>
      <c r="Z85" s="121"/>
      <c r="AA85" s="121"/>
      <c r="AB85" s="121"/>
      <c r="AC85" s="121"/>
      <c r="AD85" s="121"/>
      <c r="AE85" s="121"/>
      <c r="AF85" s="121"/>
      <c r="AG85" s="121"/>
    </row>
    <row r="86" spans="25:33" ht="7.5" customHeight="1" x14ac:dyDescent="0.3">
      <c r="Y86" s="121"/>
      <c r="Z86" s="121"/>
      <c r="AA86" s="121"/>
      <c r="AB86" s="121"/>
      <c r="AC86" s="121"/>
      <c r="AD86" s="121"/>
      <c r="AE86" s="121"/>
      <c r="AF86" s="121"/>
      <c r="AG86" s="121"/>
    </row>
    <row r="87" spans="25:33" ht="9" hidden="1" customHeight="1" x14ac:dyDescent="0.3">
      <c r="Y87" s="121"/>
      <c r="Z87" s="121"/>
      <c r="AA87" s="121"/>
      <c r="AB87" s="121"/>
      <c r="AC87" s="121"/>
      <c r="AD87" s="121"/>
      <c r="AE87" s="121"/>
      <c r="AF87" s="121"/>
      <c r="AG87" s="121"/>
    </row>
    <row r="88" spans="25:33" ht="18.75" hidden="1" customHeight="1" x14ac:dyDescent="0.3">
      <c r="Y88" s="121"/>
      <c r="Z88" s="121"/>
      <c r="AA88" s="121"/>
      <c r="AB88" s="121"/>
      <c r="AC88" s="121"/>
      <c r="AD88" s="121"/>
      <c r="AE88" s="121"/>
      <c r="AF88" s="121"/>
      <c r="AG88" s="121"/>
    </row>
    <row r="89" spans="25:33" ht="18.75" hidden="1" customHeight="1" x14ac:dyDescent="0.3">
      <c r="Y89" s="121"/>
      <c r="Z89" s="121"/>
      <c r="AA89" s="121"/>
      <c r="AB89" s="121"/>
      <c r="AC89" s="121"/>
      <c r="AD89" s="121"/>
      <c r="AE89" s="121"/>
      <c r="AF89" s="121"/>
      <c r="AG89" s="121"/>
    </row>
    <row r="90" spans="25:33" ht="3" hidden="1" customHeight="1" x14ac:dyDescent="0.3">
      <c r="Y90" s="121"/>
      <c r="Z90" s="121"/>
      <c r="AA90" s="121"/>
      <c r="AB90" s="121"/>
      <c r="AC90" s="121"/>
      <c r="AD90" s="121"/>
      <c r="AE90" s="121"/>
      <c r="AF90" s="121"/>
      <c r="AG90" s="121"/>
    </row>
    <row r="91" spans="25:33" ht="18.75" hidden="1" customHeight="1" x14ac:dyDescent="0.3">
      <c r="Y91" s="121"/>
      <c r="Z91" s="121"/>
      <c r="AA91" s="121"/>
      <c r="AB91" s="121"/>
      <c r="AC91" s="121"/>
      <c r="AD91" s="121"/>
      <c r="AE91" s="121"/>
      <c r="AF91" s="121"/>
      <c r="AG91" s="121"/>
    </row>
    <row r="92" spans="25:33" ht="10.5" hidden="1" customHeight="1" x14ac:dyDescent="0.3">
      <c r="Y92" s="121"/>
      <c r="Z92" s="121"/>
      <c r="AA92" s="121"/>
      <c r="AB92" s="121"/>
      <c r="AC92" s="121"/>
      <c r="AD92" s="121"/>
      <c r="AE92" s="121"/>
      <c r="AF92" s="121"/>
      <c r="AG92" s="121"/>
    </row>
    <row r="93" spans="25:33" ht="18.75" hidden="1" customHeight="1" x14ac:dyDescent="0.3">
      <c r="Y93" s="121"/>
      <c r="Z93" s="121"/>
      <c r="AA93" s="121"/>
      <c r="AB93" s="121"/>
      <c r="AC93" s="121"/>
      <c r="AD93" s="121"/>
      <c r="AE93" s="121"/>
      <c r="AF93" s="121"/>
      <c r="AG93" s="121"/>
    </row>
    <row r="94" spans="25:33" ht="18.75" hidden="1" customHeight="1" x14ac:dyDescent="0.3">
      <c r="Y94" s="121"/>
      <c r="Z94" s="121"/>
      <c r="AA94" s="121"/>
      <c r="AB94" s="121"/>
      <c r="AC94" s="121"/>
      <c r="AD94" s="121"/>
      <c r="AE94" s="121"/>
      <c r="AF94" s="121"/>
      <c r="AG94" s="121"/>
    </row>
    <row r="95" spans="25:33" ht="18.75" hidden="1" customHeight="1" x14ac:dyDescent="0.3">
      <c r="Y95" s="121"/>
      <c r="Z95" s="121"/>
      <c r="AA95" s="121"/>
      <c r="AB95" s="121"/>
      <c r="AC95" s="121"/>
      <c r="AD95" s="121"/>
      <c r="AE95" s="121"/>
      <c r="AF95" s="121"/>
      <c r="AG95" s="121"/>
    </row>
    <row r="96" spans="25:33" ht="18.75" hidden="1" customHeight="1" x14ac:dyDescent="0.3">
      <c r="Y96" s="121"/>
      <c r="Z96" s="121"/>
      <c r="AA96" s="121"/>
      <c r="AB96" s="121"/>
      <c r="AC96" s="121"/>
      <c r="AD96" s="121"/>
      <c r="AE96" s="121"/>
      <c r="AF96" s="121"/>
      <c r="AG96" s="121"/>
    </row>
    <row r="97" spans="25:33" ht="18.75" hidden="1" customHeight="1" x14ac:dyDescent="0.3">
      <c r="Y97" s="121"/>
      <c r="Z97" s="121"/>
      <c r="AA97" s="121"/>
      <c r="AB97" s="121"/>
      <c r="AC97" s="121"/>
      <c r="AD97" s="121"/>
      <c r="AE97" s="121"/>
      <c r="AF97" s="121"/>
      <c r="AG97" s="121"/>
    </row>
    <row r="98" spans="25:33" ht="18.75" hidden="1" customHeight="1" x14ac:dyDescent="0.3">
      <c r="Y98" s="121"/>
      <c r="Z98" s="121"/>
      <c r="AA98" s="121"/>
      <c r="AB98" s="121"/>
      <c r="AC98" s="121"/>
      <c r="AD98" s="121"/>
      <c r="AE98" s="121"/>
      <c r="AF98" s="121"/>
      <c r="AG98" s="121"/>
    </row>
    <row r="99" spans="25:33" ht="18.75" hidden="1" customHeight="1" x14ac:dyDescent="0.3">
      <c r="Y99" s="121"/>
      <c r="Z99" s="121"/>
      <c r="AA99" s="121"/>
      <c r="AB99" s="121"/>
      <c r="AC99" s="121"/>
      <c r="AD99" s="121"/>
      <c r="AE99" s="121"/>
      <c r="AF99" s="121"/>
      <c r="AG99" s="121"/>
    </row>
    <row r="100" spans="25:33" ht="18.75" hidden="1" customHeight="1" x14ac:dyDescent="0.3">
      <c r="Y100" s="121"/>
      <c r="Z100" s="121"/>
      <c r="AA100" s="121"/>
      <c r="AB100" s="121"/>
      <c r="AC100" s="121"/>
      <c r="AD100" s="121"/>
      <c r="AE100" s="121"/>
      <c r="AF100" s="121"/>
      <c r="AG100" s="121"/>
    </row>
    <row r="101" spans="25:33" ht="18.75" hidden="1" customHeight="1" x14ac:dyDescent="0.3">
      <c r="Y101" s="121"/>
      <c r="Z101" s="121"/>
      <c r="AA101" s="121"/>
      <c r="AB101" s="121"/>
      <c r="AC101" s="121"/>
      <c r="AD101" s="121"/>
      <c r="AE101" s="121"/>
      <c r="AF101" s="121"/>
      <c r="AG101" s="121"/>
    </row>
    <row r="102" spans="25:33" ht="18.75" hidden="1" customHeight="1" x14ac:dyDescent="0.3">
      <c r="Y102" s="121"/>
      <c r="Z102" s="121"/>
      <c r="AA102" s="121"/>
      <c r="AB102" s="121"/>
      <c r="AC102" s="121"/>
      <c r="AD102" s="121"/>
      <c r="AE102" s="121"/>
      <c r="AF102" s="121"/>
      <c r="AG102" s="121"/>
    </row>
    <row r="103" spans="25:33" ht="18.75" hidden="1" customHeight="1" x14ac:dyDescent="0.3">
      <c r="Y103" s="121"/>
      <c r="Z103" s="121"/>
      <c r="AA103" s="121"/>
      <c r="AB103" s="121"/>
      <c r="AC103" s="121"/>
      <c r="AD103" s="121"/>
      <c r="AE103" s="121"/>
      <c r="AF103" s="121"/>
      <c r="AG103" s="121"/>
    </row>
    <row r="104" spans="25:33" ht="18.75" hidden="1" customHeight="1" x14ac:dyDescent="0.3">
      <c r="Y104" s="121"/>
      <c r="Z104" s="121"/>
      <c r="AA104" s="121"/>
      <c r="AB104" s="121"/>
      <c r="AC104" s="121"/>
      <c r="AD104" s="121"/>
      <c r="AE104" s="121"/>
      <c r="AF104" s="121"/>
      <c r="AG104" s="121"/>
    </row>
    <row r="105" spans="25:33" ht="18.75" hidden="1" customHeight="1" x14ac:dyDescent="0.3">
      <c r="Y105" s="121"/>
      <c r="Z105" s="121"/>
      <c r="AA105" s="121"/>
      <c r="AB105" s="121"/>
      <c r="AC105" s="121"/>
      <c r="AD105" s="121"/>
      <c r="AE105" s="121"/>
      <c r="AF105" s="121"/>
      <c r="AG105" s="121"/>
    </row>
    <row r="106" spans="25:33" ht="18.75" hidden="1" customHeight="1" x14ac:dyDescent="0.3">
      <c r="Y106" s="121"/>
      <c r="Z106" s="121"/>
      <c r="AA106" s="121"/>
      <c r="AB106" s="121"/>
      <c r="AC106" s="121"/>
      <c r="AD106" s="121"/>
      <c r="AE106" s="121"/>
      <c r="AF106" s="121"/>
      <c r="AG106" s="121"/>
    </row>
    <row r="107" spans="25:33" ht="18.75" hidden="1" customHeight="1" x14ac:dyDescent="0.3">
      <c r="Y107" s="121"/>
      <c r="Z107" s="121"/>
      <c r="AA107" s="121"/>
      <c r="AB107" s="121"/>
      <c r="AC107" s="121"/>
      <c r="AD107" s="121"/>
      <c r="AE107" s="121"/>
      <c r="AF107" s="121"/>
      <c r="AG107" s="121"/>
    </row>
    <row r="108" spans="25:33" ht="18.75" hidden="1" customHeight="1" x14ac:dyDescent="0.3">
      <c r="Y108" s="121"/>
      <c r="Z108" s="121"/>
      <c r="AA108" s="121"/>
      <c r="AB108" s="121"/>
      <c r="AC108" s="121"/>
      <c r="AD108" s="121"/>
      <c r="AE108" s="121"/>
      <c r="AF108" s="121"/>
      <c r="AG108" s="121"/>
    </row>
    <row r="109" spans="25:33" ht="18.75" hidden="1" customHeight="1" x14ac:dyDescent="0.3">
      <c r="Y109" s="121"/>
      <c r="Z109" s="121"/>
      <c r="AA109" s="121"/>
      <c r="AB109" s="121"/>
      <c r="AC109" s="121"/>
      <c r="AD109" s="121"/>
      <c r="AE109" s="121"/>
      <c r="AF109" s="121"/>
      <c r="AG109" s="121"/>
    </row>
    <row r="110" spans="25:33" ht="18.75" hidden="1" customHeight="1" x14ac:dyDescent="0.3">
      <c r="Y110" s="121"/>
      <c r="Z110" s="121"/>
      <c r="AA110" s="121"/>
      <c r="AB110" s="121"/>
      <c r="AC110" s="121"/>
      <c r="AD110" s="121"/>
      <c r="AE110" s="121"/>
      <c r="AF110" s="121"/>
      <c r="AG110" s="121"/>
    </row>
    <row r="111" spans="25:33" ht="18.75" hidden="1" customHeight="1" x14ac:dyDescent="0.3">
      <c r="Y111" s="121"/>
      <c r="Z111" s="121"/>
      <c r="AA111" s="121"/>
      <c r="AB111" s="121"/>
      <c r="AC111" s="121"/>
      <c r="AD111" s="121"/>
      <c r="AE111" s="121"/>
      <c r="AF111" s="121"/>
      <c r="AG111" s="121"/>
    </row>
    <row r="112" spans="25:33" ht="18.75" hidden="1" customHeight="1" x14ac:dyDescent="0.3">
      <c r="Y112" s="121"/>
      <c r="Z112" s="121"/>
      <c r="AA112" s="121"/>
      <c r="AB112" s="121"/>
      <c r="AC112" s="121"/>
      <c r="AD112" s="121"/>
      <c r="AE112" s="121"/>
      <c r="AF112" s="121"/>
      <c r="AG112" s="121"/>
    </row>
    <row r="113" spans="25:33" ht="18.75" hidden="1" customHeight="1" x14ac:dyDescent="0.3">
      <c r="Y113" s="121"/>
      <c r="Z113" s="121"/>
      <c r="AA113" s="121"/>
      <c r="AB113" s="121"/>
      <c r="AC113" s="121"/>
      <c r="AD113" s="121"/>
      <c r="AE113" s="121"/>
      <c r="AF113" s="121"/>
      <c r="AG113" s="121"/>
    </row>
    <row r="114" spans="25:33" ht="18.75" hidden="1" customHeight="1" x14ac:dyDescent="0.3">
      <c r="Y114" s="121"/>
      <c r="Z114" s="121"/>
      <c r="AA114" s="121"/>
      <c r="AB114" s="121"/>
      <c r="AC114" s="121"/>
      <c r="AD114" s="121"/>
      <c r="AE114" s="121"/>
      <c r="AF114" s="121"/>
      <c r="AG114" s="121"/>
    </row>
    <row r="115" spans="25:33" ht="18.75" hidden="1" customHeight="1" x14ac:dyDescent="0.3">
      <c r="Y115" s="121"/>
      <c r="Z115" s="121"/>
      <c r="AA115" s="121"/>
      <c r="AB115" s="121"/>
      <c r="AC115" s="121"/>
      <c r="AD115" s="121"/>
      <c r="AE115" s="121"/>
      <c r="AF115" s="121"/>
      <c r="AG115" s="121"/>
    </row>
    <row r="116" spans="25:33" ht="18.75" hidden="1" customHeight="1" x14ac:dyDescent="0.3">
      <c r="Y116" s="121"/>
      <c r="Z116" s="121"/>
      <c r="AA116" s="121"/>
      <c r="AB116" s="121"/>
      <c r="AC116" s="121"/>
      <c r="AD116" s="121"/>
      <c r="AE116" s="121"/>
      <c r="AF116" s="121"/>
      <c r="AG116" s="121"/>
    </row>
    <row r="117" spans="25:33" ht="18.75" hidden="1" customHeight="1" x14ac:dyDescent="0.3">
      <c r="Y117" s="121"/>
      <c r="Z117" s="121"/>
      <c r="AA117" s="121"/>
      <c r="AB117" s="121"/>
      <c r="AC117" s="121"/>
      <c r="AD117" s="121"/>
      <c r="AE117" s="121"/>
      <c r="AF117" s="121"/>
      <c r="AG117" s="121"/>
    </row>
    <row r="118" spans="25:33" ht="18.75" hidden="1" customHeight="1" x14ac:dyDescent="0.3">
      <c r="Y118" s="121"/>
      <c r="Z118" s="121"/>
      <c r="AA118" s="121"/>
      <c r="AB118" s="121"/>
      <c r="AC118" s="121"/>
      <c r="AD118" s="121"/>
      <c r="AE118" s="121"/>
      <c r="AF118" s="121"/>
      <c r="AG118" s="121"/>
    </row>
    <row r="119" spans="25:33" ht="18.75" hidden="1" customHeight="1" x14ac:dyDescent="0.3">
      <c r="Y119" s="121"/>
      <c r="Z119" s="121"/>
      <c r="AA119" s="121"/>
      <c r="AB119" s="121"/>
      <c r="AC119" s="121"/>
      <c r="AD119" s="121"/>
      <c r="AE119" s="121"/>
      <c r="AF119" s="121"/>
      <c r="AG119" s="121"/>
    </row>
    <row r="120" spans="25:33" ht="8.25" customHeight="1" x14ac:dyDescent="0.3">
      <c r="Y120" s="121"/>
      <c r="Z120" s="121"/>
      <c r="AA120" s="121"/>
      <c r="AB120" s="121"/>
      <c r="AC120" s="121"/>
      <c r="AD120" s="121"/>
      <c r="AE120" s="121"/>
      <c r="AF120" s="121"/>
      <c r="AG120" s="121"/>
    </row>
    <row r="121" spans="25:33" ht="18.75" hidden="1" customHeight="1" x14ac:dyDescent="0.3">
      <c r="Y121" s="121"/>
      <c r="Z121" s="121"/>
      <c r="AA121" s="121"/>
      <c r="AB121" s="121"/>
      <c r="AC121" s="121"/>
      <c r="AD121" s="121"/>
      <c r="AE121" s="121"/>
      <c r="AF121" s="121"/>
      <c r="AG121" s="121"/>
    </row>
    <row r="122" spans="25:33" ht="18.75" hidden="1" customHeight="1" x14ac:dyDescent="0.3">
      <c r="Y122" s="121"/>
      <c r="Z122" s="121"/>
      <c r="AA122" s="121"/>
      <c r="AB122" s="121"/>
      <c r="AC122" s="121"/>
      <c r="AD122" s="121"/>
      <c r="AE122" s="121"/>
      <c r="AF122" s="121"/>
      <c r="AG122" s="121"/>
    </row>
    <row r="123" spans="25:33" ht="18.75" hidden="1" customHeight="1" x14ac:dyDescent="0.3">
      <c r="Y123" s="121"/>
      <c r="Z123" s="121"/>
      <c r="AA123" s="121"/>
      <c r="AB123" s="121"/>
      <c r="AC123" s="121"/>
      <c r="AD123" s="121"/>
      <c r="AE123" s="121"/>
      <c r="AF123" s="121"/>
      <c r="AG123" s="121"/>
    </row>
    <row r="124" spans="25:33" ht="18.75" hidden="1" customHeight="1" x14ac:dyDescent="0.3">
      <c r="Y124" s="121"/>
      <c r="Z124" s="121"/>
      <c r="AA124" s="121"/>
      <c r="AB124" s="121"/>
      <c r="AC124" s="121"/>
      <c r="AD124" s="121"/>
      <c r="AE124" s="121"/>
      <c r="AF124" s="121"/>
      <c r="AG124" s="121"/>
    </row>
    <row r="125" spans="25:33" ht="18.75" hidden="1" customHeight="1" x14ac:dyDescent="0.3">
      <c r="Y125" s="121"/>
      <c r="Z125" s="121"/>
      <c r="AA125" s="121"/>
      <c r="AB125" s="121"/>
      <c r="AC125" s="121"/>
      <c r="AD125" s="121"/>
      <c r="AE125" s="121"/>
      <c r="AF125" s="121"/>
      <c r="AG125" s="121"/>
    </row>
    <row r="126" spans="25:33" ht="18.75" hidden="1" customHeight="1" x14ac:dyDescent="0.3">
      <c r="Y126" s="121"/>
      <c r="Z126" s="121"/>
      <c r="AA126" s="121"/>
      <c r="AB126" s="121"/>
      <c r="AC126" s="121"/>
      <c r="AD126" s="121"/>
      <c r="AE126" s="121"/>
      <c r="AF126" s="121"/>
      <c r="AG126" s="121"/>
    </row>
    <row r="127" spans="25:33" ht="18.75" hidden="1" customHeight="1" x14ac:dyDescent="0.3">
      <c r="Y127" s="121"/>
      <c r="Z127" s="121"/>
      <c r="AA127" s="121"/>
      <c r="AB127" s="121"/>
      <c r="AC127" s="121"/>
      <c r="AD127" s="121"/>
      <c r="AE127" s="121"/>
      <c r="AF127" s="121"/>
      <c r="AG127" s="121"/>
    </row>
    <row r="128" spans="25:33" ht="18.75" hidden="1" customHeight="1" x14ac:dyDescent="0.3">
      <c r="Y128" s="121"/>
      <c r="Z128" s="121"/>
      <c r="AA128" s="121"/>
      <c r="AB128" s="121"/>
      <c r="AC128" s="121"/>
      <c r="AD128" s="121"/>
      <c r="AE128" s="121"/>
      <c r="AF128" s="121"/>
      <c r="AG128" s="121"/>
    </row>
    <row r="129" spans="25:33" ht="18.75" hidden="1" customHeight="1" x14ac:dyDescent="0.3">
      <c r="Y129" s="121"/>
      <c r="Z129" s="121"/>
      <c r="AA129" s="121"/>
      <c r="AB129" s="121"/>
      <c r="AC129" s="121"/>
      <c r="AD129" s="121"/>
      <c r="AE129" s="121"/>
      <c r="AF129" s="121"/>
      <c r="AG129" s="121"/>
    </row>
    <row r="130" spans="25:33" ht="18.75" hidden="1" customHeight="1" x14ac:dyDescent="0.3">
      <c r="Y130" s="121"/>
      <c r="Z130" s="121"/>
      <c r="AA130" s="121"/>
      <c r="AB130" s="121"/>
      <c r="AC130" s="121"/>
      <c r="AD130" s="121"/>
      <c r="AE130" s="121"/>
      <c r="AF130" s="121"/>
      <c r="AG130" s="121"/>
    </row>
    <row r="131" spans="25:33" ht="6" customHeight="1" x14ac:dyDescent="0.3">
      <c r="Y131" s="121"/>
      <c r="Z131" s="121"/>
      <c r="AA131" s="121"/>
      <c r="AB131" s="121"/>
      <c r="AC131" s="121"/>
      <c r="AD131" s="121"/>
      <c r="AE131" s="121"/>
      <c r="AF131" s="121"/>
      <c r="AG131" s="121"/>
    </row>
    <row r="132" spans="25:33" ht="2.25" hidden="1" customHeight="1" x14ac:dyDescent="0.3"/>
    <row r="133" spans="25:33" ht="18.75" hidden="1" customHeight="1" x14ac:dyDescent="0.3"/>
    <row r="134" spans="25:33" ht="18.75" hidden="1" customHeight="1" x14ac:dyDescent="0.3"/>
    <row r="135" spans="25:33" ht="18.75" hidden="1" customHeight="1" x14ac:dyDescent="0.3"/>
    <row r="136" spans="25:33" ht="18.75" hidden="1" customHeight="1" x14ac:dyDescent="0.3"/>
    <row r="137" spans="25:33" ht="18.75" hidden="1" customHeight="1" x14ac:dyDescent="0.3"/>
    <row r="138" spans="25:33" ht="18.75" hidden="1" customHeight="1" x14ac:dyDescent="0.3"/>
    <row r="139" spans="25:33" ht="18.75" hidden="1" customHeight="1" x14ac:dyDescent="0.3"/>
    <row r="140" spans="25:33" ht="18.75" hidden="1" customHeight="1" x14ac:dyDescent="0.3"/>
    <row r="141" spans="25:33" ht="18.75" hidden="1" customHeight="1" x14ac:dyDescent="0.3"/>
    <row r="142" spans="25:33" ht="18.75" hidden="1" customHeight="1" x14ac:dyDescent="0.3"/>
    <row r="143" spans="25:33" ht="10.5" hidden="1" customHeight="1" x14ac:dyDescent="0.3"/>
    <row r="144" spans="25:33" ht="18.75" hidden="1" customHeight="1" x14ac:dyDescent="0.3"/>
    <row r="145" ht="18.75" hidden="1" customHeight="1" x14ac:dyDescent="0.3"/>
    <row r="146" ht="18.75" hidden="1" customHeight="1" x14ac:dyDescent="0.3"/>
    <row r="147" ht="18.75" hidden="1" customHeight="1" x14ac:dyDescent="0.3"/>
    <row r="148" ht="18.75" hidden="1" customHeight="1" x14ac:dyDescent="0.3"/>
    <row r="149" ht="18.75" hidden="1" customHeight="1" x14ac:dyDescent="0.3"/>
    <row r="150" ht="18.75" hidden="1" customHeight="1" x14ac:dyDescent="0.3"/>
    <row r="151" ht="18.75" hidden="1" customHeight="1" x14ac:dyDescent="0.3"/>
    <row r="152" ht="18.75" hidden="1" customHeight="1" x14ac:dyDescent="0.3"/>
    <row r="153" ht="18.75" hidden="1" customHeight="1" x14ac:dyDescent="0.3"/>
    <row r="154" ht="18.75" hidden="1" customHeight="1" x14ac:dyDescent="0.3"/>
    <row r="155" ht="18.75" hidden="1" customHeight="1" x14ac:dyDescent="0.3"/>
    <row r="156" ht="18.75" hidden="1" customHeight="1" x14ac:dyDescent="0.3"/>
    <row r="157" ht="18.75" hidden="1" customHeight="1" x14ac:dyDescent="0.3"/>
    <row r="158" ht="18.75" hidden="1" customHeight="1" x14ac:dyDescent="0.3"/>
    <row r="159" ht="18.75" hidden="1" customHeight="1" x14ac:dyDescent="0.3"/>
    <row r="160" ht="18.75" hidden="1" customHeight="1" x14ac:dyDescent="0.3"/>
    <row r="161" ht="18.75" hidden="1" customHeight="1" x14ac:dyDescent="0.3"/>
    <row r="162" ht="18.75" hidden="1" customHeight="1" x14ac:dyDescent="0.3"/>
    <row r="163" ht="18.75" hidden="1" customHeight="1" x14ac:dyDescent="0.3"/>
    <row r="164" ht="18.75" hidden="1" customHeight="1" x14ac:dyDescent="0.3"/>
    <row r="165" ht="18.75" hidden="1" customHeight="1" x14ac:dyDescent="0.3"/>
    <row r="166" ht="18.75" hidden="1" customHeight="1" x14ac:dyDescent="0.3"/>
    <row r="167" ht="9" customHeight="1" x14ac:dyDescent="0.3"/>
    <row r="168" ht="8.25" customHeight="1" x14ac:dyDescent="0.3"/>
    <row r="169" ht="9" customHeight="1" x14ac:dyDescent="0.3"/>
    <row r="170" ht="11.25" customHeight="1" x14ac:dyDescent="0.3"/>
    <row r="171" ht="18.75" hidden="1" customHeight="1" x14ac:dyDescent="0.3"/>
    <row r="172" ht="18.75" hidden="1" customHeight="1" x14ac:dyDescent="0.3"/>
    <row r="173" ht="18.75" hidden="1" customHeight="1" x14ac:dyDescent="0.3"/>
    <row r="174" ht="18.75" hidden="1" customHeight="1" x14ac:dyDescent="0.3"/>
    <row r="175" ht="18.75" hidden="1" customHeight="1" x14ac:dyDescent="0.3"/>
    <row r="176" ht="18.75" hidden="1" customHeight="1" x14ac:dyDescent="0.3"/>
    <row r="177" ht="9" customHeight="1" x14ac:dyDescent="0.3"/>
    <row r="178" ht="11.25" customHeight="1" x14ac:dyDescent="0.3"/>
    <row r="179" ht="9" customHeight="1" x14ac:dyDescent="0.3"/>
    <row r="180" ht="10.5" customHeight="1" x14ac:dyDescent="0.3"/>
    <row r="181" ht="9.75" customHeight="1" x14ac:dyDescent="0.3"/>
    <row r="182" ht="6.75" customHeight="1" x14ac:dyDescent="0.3"/>
    <row r="183" ht="9.75" customHeight="1" x14ac:dyDescent="0.3"/>
    <row r="195" ht="10.5" customHeight="1" x14ac:dyDescent="0.3"/>
    <row r="196" ht="7.5" customHeight="1" x14ac:dyDescent="0.3"/>
    <row r="197" ht="9" customHeight="1" x14ac:dyDescent="0.3"/>
    <row r="198" ht="8.25" customHeight="1" x14ac:dyDescent="0.3"/>
  </sheetData>
  <mergeCells count="32">
    <mergeCell ref="AD9:AE10"/>
    <mergeCell ref="AF9:AG10"/>
    <mergeCell ref="X52:Z52"/>
    <mergeCell ref="X48:Z48"/>
    <mergeCell ref="X49:Z49"/>
    <mergeCell ref="AD3:AG3"/>
    <mergeCell ref="B4:AG4"/>
    <mergeCell ref="AB10:AC10"/>
    <mergeCell ref="Z10:AA10"/>
    <mergeCell ref="X51:Z51"/>
    <mergeCell ref="X50:Z50"/>
    <mergeCell ref="N7:R7"/>
    <mergeCell ref="C9:C12"/>
    <mergeCell ref="B9:B12"/>
    <mergeCell ref="D9:D12"/>
    <mergeCell ref="J10:K10"/>
    <mergeCell ref="E10:I10"/>
    <mergeCell ref="L10:P10"/>
    <mergeCell ref="Z9:AC9"/>
    <mergeCell ref="X47:Z47"/>
    <mergeCell ref="E9:F9"/>
    <mergeCell ref="L9:M9"/>
    <mergeCell ref="N11:P11"/>
    <mergeCell ref="S9:T9"/>
    <mergeCell ref="G11:I11"/>
    <mergeCell ref="U11:W11"/>
    <mergeCell ref="G9:K9"/>
    <mergeCell ref="N9:R9"/>
    <mergeCell ref="U9:Y9"/>
    <mergeCell ref="S10:W10"/>
    <mergeCell ref="X10:Y10"/>
    <mergeCell ref="Q10:R10"/>
  </mergeCells>
  <phoneticPr fontId="13" type="noConversion"/>
  <conditionalFormatting sqref="E20:F20">
    <cfRule type="cellIs" dxfId="13" priority="13" stopIfTrue="1" operator="equal">
      <formula>0</formula>
    </cfRule>
  </conditionalFormatting>
  <conditionalFormatting sqref="E24:F24">
    <cfRule type="cellIs" dxfId="12" priority="12" stopIfTrue="1" operator="equal">
      <formula>0</formula>
    </cfRule>
  </conditionalFormatting>
  <conditionalFormatting sqref="E14:Y14 AD14:AG14 E16:F16 H16:Y16 AD16:AG16 H20:Y20 AD20:AG20 H24:Y24 AD24:AG24 H39:AG39 H41:J41 L41:P41 S41:T41 V41:W41">
    <cfRule type="cellIs" dxfId="11" priority="14" stopIfTrue="1" operator="equal">
      <formula>0</formula>
    </cfRule>
  </conditionalFormatting>
  <conditionalFormatting sqref="G15:G45 AD17:AE19 AD25:AE38 E39:F39 N40:N45 U40:W45 F41">
    <cfRule type="cellIs" dxfId="10" priority="15" stopIfTrue="1" operator="equal">
      <formula>0</formula>
    </cfRule>
  </conditionalFormatting>
  <conditionalFormatting sqref="N15">
    <cfRule type="cellIs" dxfId="9" priority="11" stopIfTrue="1" operator="equal">
      <formula>0</formula>
    </cfRule>
  </conditionalFormatting>
  <conditionalFormatting sqref="N17:N19">
    <cfRule type="cellIs" dxfId="8" priority="10" stopIfTrue="1" operator="equal">
      <formula>0</formula>
    </cfRule>
  </conditionalFormatting>
  <conditionalFormatting sqref="N21:N23">
    <cfRule type="cellIs" dxfId="7" priority="9" stopIfTrue="1" operator="equal">
      <formula>0</formula>
    </cfRule>
  </conditionalFormatting>
  <conditionalFormatting sqref="N25:N38">
    <cfRule type="cellIs" dxfId="6" priority="8" stopIfTrue="1" operator="equal">
      <formula>0</formula>
    </cfRule>
  </conditionalFormatting>
  <conditionalFormatting sqref="U15:W15">
    <cfRule type="cellIs" dxfId="5" priority="7" stopIfTrue="1" operator="equal">
      <formula>0</formula>
    </cfRule>
  </conditionalFormatting>
  <conditionalFormatting sqref="U17:W19">
    <cfRule type="cellIs" dxfId="4" priority="6" stopIfTrue="1" operator="equal">
      <formula>0</formula>
    </cfRule>
  </conditionalFormatting>
  <conditionalFormatting sqref="U21:W23">
    <cfRule type="cellIs" dxfId="3" priority="5" stopIfTrue="1" operator="equal">
      <formula>0</formula>
    </cfRule>
  </conditionalFormatting>
  <conditionalFormatting sqref="U25:W38">
    <cfRule type="cellIs" dxfId="2" priority="3" stopIfTrue="1" operator="equal">
      <formula>0</formula>
    </cfRule>
  </conditionalFormatting>
  <conditionalFormatting sqref="Z14:AC38">
    <cfRule type="cellIs" dxfId="1" priority="1" stopIfTrue="1" operator="equal">
      <formula>0</formula>
    </cfRule>
  </conditionalFormatting>
  <conditionalFormatting sqref="Z40:AE45">
    <cfRule type="cellIs" dxfId="0" priority="2" stopIfTrue="1" operator="equal">
      <formula>0</formula>
    </cfRule>
  </conditionalFormatting>
  <dataValidations count="3">
    <dataValidation type="list" allowBlank="1" showInputMessage="1" showErrorMessage="1" sqref="N9 U9 G9" xr:uid="{1804BB91-EAD3-4B8F-9E27-A337570BA690}">
      <formula1>"січень, лютий, березень, квітень, травень, червень, липень, серпень, вересень, жовтень, листопад, грудень"</formula1>
    </dataValidation>
    <dataValidation type="list" allowBlank="1" showInputMessage="1" showErrorMessage="1" sqref="Q6" xr:uid="{7F68A344-20A5-4AD7-BF43-DFD991A055C4}">
      <formula1>"оберіть, 2025, 2026, 2027, 2028, 2029, 2030, 2031, 2032, 2033"</formula1>
    </dataValidation>
    <dataValidation type="list" allowBlank="1" showErrorMessage="1" sqref="P6" xr:uid="{0279477E-9FBA-41F2-B195-BCAC7DBCD1E9}">
      <formula1>"оберіть, березень, червень, вересень, грудень"</formula1>
    </dataValidation>
  </dataValidations>
  <printOptions horizontalCentered="1"/>
  <pageMargins left="0.11811023622047245" right="0.11811023622047245" top="0.39370078740157483" bottom="0.35433070866141736" header="0.31496062992125984" footer="0"/>
  <pageSetup paperSize="9" scale="3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3CD90-E1C0-44CC-B393-724BD747FB67}">
  <dimension ref="B2:T33"/>
  <sheetViews>
    <sheetView showGridLines="0" workbookViewId="0">
      <selection activeCell="E3" sqref="E3:F3"/>
    </sheetView>
  </sheetViews>
  <sheetFormatPr defaultRowHeight="12.75" x14ac:dyDescent="0.2"/>
  <cols>
    <col min="1" max="1" width="3" customWidth="1"/>
    <col min="2" max="2" width="5.5703125" customWidth="1"/>
    <col min="3" max="6" width="38" customWidth="1"/>
    <col min="7" max="7" width="25.140625" customWidth="1"/>
    <col min="8" max="11" width="18.85546875" customWidth="1"/>
    <col min="12" max="12" width="22.85546875" customWidth="1"/>
    <col min="13" max="13" width="22.140625" customWidth="1"/>
    <col min="14" max="20" width="18.85546875" customWidth="1"/>
  </cols>
  <sheetData>
    <row r="2" spans="2:20" ht="15.75" x14ac:dyDescent="0.25">
      <c r="M2" s="298" t="s">
        <v>232</v>
      </c>
      <c r="N2" s="299"/>
      <c r="O2" s="147"/>
    </row>
    <row r="3" spans="2:20" ht="51.75" customHeight="1" x14ac:dyDescent="0.25">
      <c r="M3" s="248" t="s">
        <v>263</v>
      </c>
      <c r="N3" s="248"/>
    </row>
    <row r="4" spans="2:20" ht="15" x14ac:dyDescent="0.2">
      <c r="M4" s="180"/>
      <c r="N4" s="181"/>
    </row>
    <row r="5" spans="2:20" ht="18.75" x14ac:dyDescent="0.2">
      <c r="B5" s="300" t="s">
        <v>424</v>
      </c>
      <c r="C5" s="300"/>
      <c r="D5" s="300"/>
      <c r="E5" s="300"/>
      <c r="F5" s="300"/>
      <c r="G5" s="300"/>
      <c r="H5" s="300"/>
      <c r="I5" s="300"/>
      <c r="J5" s="300"/>
      <c r="K5" s="300"/>
      <c r="L5" s="300"/>
      <c r="M5" s="300"/>
      <c r="N5" s="300"/>
      <c r="O5" s="300"/>
      <c r="P5" s="182"/>
      <c r="Q5" s="182"/>
      <c r="R5" s="182"/>
      <c r="S5" s="182"/>
      <c r="T5" s="182"/>
    </row>
    <row r="6" spans="2:20" ht="18.75" x14ac:dyDescent="0.2">
      <c r="B6" s="179"/>
      <c r="C6" s="179"/>
      <c r="D6" s="179"/>
      <c r="E6" s="183"/>
      <c r="F6" s="2" t="s">
        <v>333</v>
      </c>
      <c r="G6" s="164"/>
      <c r="H6" s="164"/>
      <c r="I6" s="184" t="s">
        <v>364</v>
      </c>
      <c r="J6" s="179"/>
      <c r="K6" s="179"/>
      <c r="L6" s="179"/>
    </row>
    <row r="7" spans="2:20" ht="15.75" x14ac:dyDescent="0.25">
      <c r="B7" s="301" t="s">
        <v>16</v>
      </c>
      <c r="C7" s="301"/>
      <c r="D7" s="301"/>
      <c r="E7" s="301"/>
      <c r="F7" s="301"/>
      <c r="G7" s="301"/>
      <c r="H7" s="301"/>
      <c r="I7" s="301"/>
      <c r="J7" s="301"/>
      <c r="K7" s="301"/>
      <c r="L7" s="301"/>
      <c r="M7" s="301"/>
      <c r="N7" s="301"/>
      <c r="O7" s="301"/>
      <c r="P7" s="185"/>
      <c r="Q7" s="185"/>
      <c r="R7" s="185"/>
      <c r="S7" s="185"/>
      <c r="T7" s="185"/>
    </row>
    <row r="8" spans="2:20" ht="18.75" x14ac:dyDescent="0.3">
      <c r="B8" s="186"/>
      <c r="C8" s="186"/>
      <c r="D8" s="201"/>
      <c r="E8" s="201"/>
      <c r="F8" s="201"/>
      <c r="G8" s="187"/>
      <c r="H8" s="187"/>
      <c r="I8" s="187"/>
      <c r="J8" s="186"/>
      <c r="K8" s="186"/>
      <c r="L8" s="186"/>
      <c r="M8" s="186"/>
      <c r="N8" s="186"/>
      <c r="O8" s="191"/>
    </row>
    <row r="9" spans="2:20" s="5" customFormat="1" ht="42.75" customHeight="1" x14ac:dyDescent="0.25">
      <c r="B9" s="292" t="s">
        <v>68</v>
      </c>
      <c r="C9" s="292" t="s">
        <v>438</v>
      </c>
      <c r="D9" s="292" t="s">
        <v>464</v>
      </c>
      <c r="E9" s="292" t="s">
        <v>465</v>
      </c>
      <c r="F9" s="292" t="s">
        <v>466</v>
      </c>
      <c r="G9" s="292" t="s">
        <v>469</v>
      </c>
      <c r="H9" s="292" t="s">
        <v>425</v>
      </c>
      <c r="I9" s="292" t="s">
        <v>426</v>
      </c>
      <c r="J9" s="292" t="s">
        <v>471</v>
      </c>
      <c r="K9" s="295" t="s">
        <v>470</v>
      </c>
      <c r="L9" s="295"/>
      <c r="M9" s="295" t="s">
        <v>472</v>
      </c>
      <c r="N9" s="295"/>
      <c r="O9" s="188"/>
      <c r="P9" s="188"/>
      <c r="Q9" s="189"/>
      <c r="R9" s="189"/>
      <c r="S9" s="189"/>
    </row>
    <row r="10" spans="2:20" s="147" customFormat="1" ht="15.75" x14ac:dyDescent="0.25">
      <c r="B10" s="293"/>
      <c r="C10" s="293"/>
      <c r="D10" s="293"/>
      <c r="E10" s="293"/>
      <c r="F10" s="293"/>
      <c r="G10" s="293"/>
      <c r="H10" s="293"/>
      <c r="I10" s="293"/>
      <c r="J10" s="293"/>
      <c r="K10" s="296" t="s">
        <v>427</v>
      </c>
      <c r="L10" s="296" t="s">
        <v>428</v>
      </c>
      <c r="M10" s="190" t="s">
        <v>369</v>
      </c>
      <c r="N10" s="190" t="s">
        <v>370</v>
      </c>
      <c r="O10" s="191"/>
      <c r="P10" s="191"/>
      <c r="Q10" s="192"/>
      <c r="R10" s="192"/>
      <c r="S10" s="192"/>
    </row>
    <row r="11" spans="2:20" s="147" customFormat="1" ht="15.75" x14ac:dyDescent="0.25">
      <c r="B11" s="294"/>
      <c r="C11" s="294"/>
      <c r="D11" s="294"/>
      <c r="E11" s="294"/>
      <c r="F11" s="294"/>
      <c r="G11" s="294"/>
      <c r="H11" s="294"/>
      <c r="I11" s="294"/>
      <c r="J11" s="294"/>
      <c r="K11" s="297"/>
      <c r="L11" s="297"/>
      <c r="M11" s="193" t="s">
        <v>429</v>
      </c>
      <c r="N11" s="193" t="s">
        <v>84</v>
      </c>
      <c r="O11" s="191"/>
      <c r="P11" s="191"/>
      <c r="Q11" s="192"/>
      <c r="R11" s="192"/>
      <c r="S11" s="192"/>
    </row>
    <row r="12" spans="2:20" s="147" customFormat="1" ht="15.75" x14ac:dyDescent="0.25">
      <c r="B12" s="194" t="s">
        <v>9</v>
      </c>
      <c r="C12" s="194" t="s">
        <v>7</v>
      </c>
      <c r="D12" s="194" t="s">
        <v>67</v>
      </c>
      <c r="E12" s="194" t="s">
        <v>102</v>
      </c>
      <c r="F12" s="194" t="s">
        <v>467</v>
      </c>
      <c r="G12" s="195" t="s">
        <v>468</v>
      </c>
      <c r="H12" s="195">
        <v>1</v>
      </c>
      <c r="I12" s="195">
        <v>2</v>
      </c>
      <c r="J12" s="195">
        <v>3</v>
      </c>
      <c r="K12" s="196">
        <v>4</v>
      </c>
      <c r="L12" s="196">
        <v>5</v>
      </c>
      <c r="M12" s="196">
        <v>6</v>
      </c>
      <c r="N12" s="196">
        <v>7</v>
      </c>
      <c r="O12" s="191"/>
      <c r="Q12" s="192"/>
      <c r="R12" s="197"/>
      <c r="S12" s="192"/>
    </row>
    <row r="13" spans="2:20" s="147" customFormat="1" ht="15.75" x14ac:dyDescent="0.25">
      <c r="B13" s="103" t="s">
        <v>86</v>
      </c>
      <c r="C13" s="153" t="s">
        <v>430</v>
      </c>
      <c r="D13" s="153" t="s">
        <v>442</v>
      </c>
      <c r="E13" s="153" t="s">
        <v>443</v>
      </c>
      <c r="F13" s="153" t="s">
        <v>431</v>
      </c>
      <c r="G13" s="205" t="s">
        <v>431</v>
      </c>
      <c r="H13" s="206" t="s">
        <v>432</v>
      </c>
      <c r="I13" s="205" t="s">
        <v>433</v>
      </c>
      <c r="J13" s="205" t="s">
        <v>434</v>
      </c>
      <c r="K13" s="205" t="s">
        <v>434</v>
      </c>
      <c r="L13" s="205" t="s">
        <v>435</v>
      </c>
      <c r="M13" s="198"/>
      <c r="N13" s="198"/>
      <c r="O13" s="191"/>
      <c r="P13" s="191"/>
      <c r="Q13" s="192"/>
      <c r="R13" s="197"/>
      <c r="S13" s="192"/>
    </row>
    <row r="14" spans="2:20" s="147" customFormat="1" ht="15.75" x14ac:dyDescent="0.25">
      <c r="B14" s="103" t="s">
        <v>87</v>
      </c>
      <c r="C14" s="153"/>
      <c r="D14" s="153"/>
      <c r="E14" s="153"/>
      <c r="F14" s="153"/>
      <c r="G14" s="205"/>
      <c r="H14" s="206"/>
      <c r="I14" s="205"/>
      <c r="J14" s="205"/>
      <c r="K14" s="205"/>
      <c r="L14" s="205"/>
      <c r="M14" s="198"/>
      <c r="N14" s="198"/>
      <c r="O14" s="191"/>
      <c r="P14" s="191"/>
      <c r="Q14" s="192"/>
      <c r="R14" s="197"/>
      <c r="S14" s="192"/>
    </row>
    <row r="15" spans="2:20" s="147" customFormat="1" ht="15.75" x14ac:dyDescent="0.25">
      <c r="B15" s="103" t="s">
        <v>88</v>
      </c>
      <c r="C15" s="153"/>
      <c r="D15" s="153"/>
      <c r="E15" s="153"/>
      <c r="F15" s="153"/>
      <c r="G15" s="205"/>
      <c r="H15" s="206"/>
      <c r="I15" s="205"/>
      <c r="J15" s="205"/>
      <c r="K15" s="205"/>
      <c r="L15" s="205"/>
      <c r="M15" s="198"/>
      <c r="N15" s="198"/>
      <c r="O15" s="191"/>
      <c r="P15" s="191"/>
      <c r="Q15" s="192"/>
      <c r="R15" s="197"/>
      <c r="S15" s="192"/>
    </row>
    <row r="16" spans="2:20" s="147" customFormat="1" ht="15.75" x14ac:dyDescent="0.25">
      <c r="B16" s="103" t="s">
        <v>77</v>
      </c>
      <c r="C16" s="153"/>
      <c r="D16" s="153"/>
      <c r="E16" s="153"/>
      <c r="F16" s="153"/>
      <c r="G16" s="205"/>
      <c r="H16" s="206"/>
      <c r="I16" s="205"/>
      <c r="J16" s="205"/>
      <c r="K16" s="205"/>
      <c r="L16" s="205"/>
      <c r="M16" s="198"/>
      <c r="N16" s="198"/>
      <c r="O16" s="191"/>
      <c r="P16" s="191"/>
      <c r="Q16" s="192"/>
      <c r="R16" s="192"/>
      <c r="S16" s="192"/>
    </row>
    <row r="17" spans="2:19" s="147" customFormat="1" ht="15.75" x14ac:dyDescent="0.25">
      <c r="B17" s="103" t="s">
        <v>79</v>
      </c>
      <c r="C17" s="153"/>
      <c r="D17" s="153"/>
      <c r="E17" s="153"/>
      <c r="F17" s="153"/>
      <c r="G17" s="205"/>
      <c r="H17" s="206"/>
      <c r="I17" s="205"/>
      <c r="J17" s="205"/>
      <c r="K17" s="205"/>
      <c r="L17" s="205"/>
      <c r="M17" s="198"/>
      <c r="N17" s="198"/>
      <c r="O17" s="191"/>
      <c r="P17" s="191"/>
      <c r="Q17" s="192"/>
      <c r="R17" s="192"/>
      <c r="S17" s="192"/>
    </row>
    <row r="18" spans="2:19" s="147" customFormat="1" ht="15.75" x14ac:dyDescent="0.25">
      <c r="B18" s="103" t="s">
        <v>76</v>
      </c>
      <c r="C18" s="153"/>
      <c r="D18" s="153"/>
      <c r="E18" s="153"/>
      <c r="F18" s="153"/>
      <c r="G18" s="205"/>
      <c r="H18" s="206"/>
      <c r="I18" s="205"/>
      <c r="J18" s="205"/>
      <c r="K18" s="205"/>
      <c r="L18" s="205"/>
      <c r="M18" s="198"/>
      <c r="N18" s="198"/>
      <c r="O18" s="191"/>
      <c r="P18" s="191"/>
      <c r="Q18" s="192"/>
      <c r="R18" s="192"/>
      <c r="S18" s="192"/>
    </row>
    <row r="19" spans="2:19" s="147" customFormat="1" ht="15.75" x14ac:dyDescent="0.25">
      <c r="B19" s="103" t="s">
        <v>436</v>
      </c>
      <c r="C19" s="153"/>
      <c r="D19" s="153"/>
      <c r="E19" s="153"/>
      <c r="F19" s="153"/>
      <c r="G19" s="205"/>
      <c r="H19" s="206"/>
      <c r="I19" s="205"/>
      <c r="J19" s="205"/>
      <c r="K19" s="205"/>
      <c r="L19" s="205"/>
      <c r="M19" s="198"/>
      <c r="N19" s="198"/>
      <c r="O19" s="191"/>
      <c r="P19" s="191"/>
      <c r="Q19" s="192"/>
      <c r="R19" s="192"/>
      <c r="S19" s="192"/>
    </row>
    <row r="20" spans="2:19" ht="18.75" x14ac:dyDescent="0.2">
      <c r="B20" s="178"/>
      <c r="C20" s="178"/>
      <c r="D20" s="178"/>
      <c r="E20" s="178"/>
      <c r="F20" s="178"/>
      <c r="G20" s="178"/>
      <c r="H20" s="178"/>
      <c r="I20" s="178"/>
      <c r="J20" s="178"/>
      <c r="K20" s="178"/>
      <c r="L20" s="178"/>
      <c r="M20" s="178"/>
      <c r="N20" s="178"/>
    </row>
    <row r="21" spans="2:19" ht="18.75" x14ac:dyDescent="0.2">
      <c r="B21" s="199"/>
      <c r="C21" s="150" t="s">
        <v>365</v>
      </c>
      <c r="D21" s="150"/>
      <c r="E21" s="150"/>
      <c r="F21" s="150"/>
      <c r="I21" s="199"/>
      <c r="J21" s="199"/>
      <c r="K21" s="199"/>
      <c r="M21" s="221"/>
      <c r="N21" s="221"/>
    </row>
    <row r="22" spans="2:19" ht="18.75" x14ac:dyDescent="0.2">
      <c r="B22" s="200"/>
      <c r="C22" s="200"/>
      <c r="D22" s="200"/>
      <c r="E22" s="200"/>
      <c r="F22" s="200"/>
      <c r="I22" s="200"/>
      <c r="J22" s="200"/>
      <c r="K22" s="200"/>
      <c r="M22" s="247" t="s">
        <v>12</v>
      </c>
      <c r="N22" s="247"/>
    </row>
    <row r="23" spans="2:19" ht="18.75" x14ac:dyDescent="0.2">
      <c r="B23" s="200"/>
      <c r="C23" s="200"/>
      <c r="D23" s="200"/>
      <c r="E23" s="200"/>
      <c r="F23" s="200"/>
      <c r="I23" s="200"/>
      <c r="J23" s="200"/>
      <c r="K23" s="200"/>
      <c r="M23" s="221"/>
      <c r="N23" s="221"/>
    </row>
    <row r="24" spans="2:19" ht="18.75" x14ac:dyDescent="0.2">
      <c r="B24" s="200"/>
      <c r="C24" s="200"/>
      <c r="D24" s="200"/>
      <c r="E24" s="200"/>
      <c r="F24" s="200"/>
      <c r="I24" s="200"/>
      <c r="J24" s="200"/>
      <c r="K24" s="200"/>
      <c r="M24" s="247" t="s">
        <v>367</v>
      </c>
      <c r="N24" s="247"/>
    </row>
    <row r="25" spans="2:19" ht="16.5" x14ac:dyDescent="0.2">
      <c r="M25" s="221"/>
      <c r="N25" s="221"/>
    </row>
    <row r="26" spans="2:19" ht="12.75" customHeight="1" x14ac:dyDescent="0.2">
      <c r="M26" s="247" t="s">
        <v>366</v>
      </c>
      <c r="N26" s="247"/>
    </row>
    <row r="33" ht="18.75" customHeight="1" x14ac:dyDescent="0.2"/>
  </sheetData>
  <mergeCells count="23">
    <mergeCell ref="M2:N2"/>
    <mergeCell ref="M3:N3"/>
    <mergeCell ref="B5:O5"/>
    <mergeCell ref="B7:O7"/>
    <mergeCell ref="B9:B11"/>
    <mergeCell ref="C9:C11"/>
    <mergeCell ref="G9:G11"/>
    <mergeCell ref="H9:H11"/>
    <mergeCell ref="I9:I11"/>
    <mergeCell ref="D9:D11"/>
    <mergeCell ref="E9:E11"/>
    <mergeCell ref="F9:F11"/>
    <mergeCell ref="M25:N25"/>
    <mergeCell ref="M26:N26"/>
    <mergeCell ref="J9:J11"/>
    <mergeCell ref="K9:L9"/>
    <mergeCell ref="M22:N22"/>
    <mergeCell ref="M23:N23"/>
    <mergeCell ref="M24:N24"/>
    <mergeCell ref="M9:N9"/>
    <mergeCell ref="K10:K11"/>
    <mergeCell ref="L10:L11"/>
    <mergeCell ref="M21:N21"/>
  </mergeCells>
  <dataValidations count="2">
    <dataValidation type="list" allowBlank="1" showInputMessage="1" showErrorMessage="1" sqref="H6" xr:uid="{C8E39D7B-9C0A-4E5E-B02B-219ACF26FD40}">
      <formula1>"оберіть, 2025, 2026, 2027, 2028, 2029, 2030, 2031, 2032, 2033"</formula1>
    </dataValidation>
    <dataValidation type="list" allowBlank="1" showErrorMessage="1" sqref="G6" xr:uid="{1BB2632D-9828-4D37-BD20-1E534BB99789}">
      <formula1>"оберіть, березень, червень, вересень, грудень"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26C10BE0-8866-4AF2-96BB-91700D722549}">
          <x14:formula1>
            <xm:f>Випад_списки!$A$1:$A$3</xm:f>
          </x14:formula1>
          <xm:sqref>C13:C19</xm:sqref>
        </x14:dataValidation>
        <x14:dataValidation type="list" allowBlank="1" showInputMessage="1" showErrorMessage="1" xr:uid="{1643158B-7BFA-424D-ADB6-E357905AF35A}">
          <x14:formula1>
            <xm:f>Випад_списки!$B$1:$B$3</xm:f>
          </x14:formula1>
          <xm:sqref>D13:D19</xm:sqref>
        </x14:dataValidation>
        <x14:dataValidation type="list" allowBlank="1" showInputMessage="1" showErrorMessage="1" xr:uid="{D00F64F0-D192-41DB-8012-5D4413F8BB9A}">
          <x14:formula1>
            <xm:f>Випад_списки!$D$1:$D$3</xm:f>
          </x14:formula1>
          <xm:sqref>E13:E19</xm:sqref>
        </x14:dataValidation>
        <x14:dataValidation type="list" allowBlank="1" showInputMessage="1" showErrorMessage="1" xr:uid="{ECDA0A6D-4313-4C80-B861-DEA45A3C4A7D}">
          <x14:formula1>
            <xm:f>Випад_списки!$F$1:$F$8</xm:f>
          </x14:formula1>
          <xm:sqref>F13:F19</xm:sqref>
        </x14:dataValidation>
        <x14:dataValidation type="list" allowBlank="1" showInputMessage="1" showErrorMessage="1" xr:uid="{5A3BCE67-C33A-4E84-9A2D-353C7C7E86D9}">
          <x14:formula1>
            <xm:f>Випад_списки!$H$1:$H$3</xm:f>
          </x14:formula1>
          <xm:sqref>G13:G19</xm:sqref>
        </x14:dataValidation>
        <x14:dataValidation type="list" allowBlank="1" showInputMessage="1" showErrorMessage="1" xr:uid="{87F19898-F64E-4B63-B8EC-22EB630B2640}">
          <x14:formula1>
            <xm:f>Випад_списки!$Q$1:$Q$3</xm:f>
          </x14:formula1>
          <xm:sqref>H13:H19</xm:sqref>
        </x14:dataValidation>
        <x14:dataValidation type="list" allowBlank="1" showInputMessage="1" showErrorMessage="1" xr:uid="{EAF64316-375E-4351-A4CB-B78CDA51D93B}">
          <x14:formula1>
            <xm:f>Випад_списки!$J$1:$J$5</xm:f>
          </x14:formula1>
          <xm:sqref>I13:I19</xm:sqref>
        </x14:dataValidation>
        <x14:dataValidation type="list" allowBlank="1" showInputMessage="1" showErrorMessage="1" xr:uid="{9404C9A7-78A3-4F02-B629-1FEA8C6210A4}">
          <x14:formula1>
            <xm:f>Випад_списки!$L$1:$L$13</xm:f>
          </x14:formula1>
          <xm:sqref>J13:K19</xm:sqref>
        </x14:dataValidation>
        <x14:dataValidation type="list" allowBlank="1" showInputMessage="1" showErrorMessage="1" xr:uid="{33677073-0FA9-4C8E-BD25-C04E4AC588D2}">
          <x14:formula1>
            <xm:f>Випад_списки!$N$1:$N$24</xm:f>
          </x14:formula1>
          <xm:sqref>L13:L19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35EFA-F719-4AD5-88F9-6BF9D835A9D5}">
  <dimension ref="B2:I85"/>
  <sheetViews>
    <sheetView showGridLines="0" zoomScaleNormal="100" zoomScaleSheetLayoutView="93" workbookViewId="0">
      <selection activeCell="E3" sqref="E3:F3"/>
    </sheetView>
  </sheetViews>
  <sheetFormatPr defaultRowHeight="12.75" x14ac:dyDescent="0.2"/>
  <cols>
    <col min="1" max="2" width="6" customWidth="1"/>
    <col min="3" max="3" width="46.5703125" customWidth="1"/>
    <col min="4" max="4" width="24.28515625" customWidth="1"/>
    <col min="5" max="5" width="24.5703125" customWidth="1"/>
    <col min="6" max="6" width="27.7109375" customWidth="1"/>
    <col min="7" max="7" width="7.7109375" customWidth="1"/>
    <col min="8" max="8" width="24.140625" customWidth="1"/>
    <col min="9" max="9" width="7.7109375" customWidth="1"/>
  </cols>
  <sheetData>
    <row r="2" spans="2:9" ht="18" customHeight="1" x14ac:dyDescent="0.25">
      <c r="D2" s="5"/>
      <c r="E2" s="298" t="s">
        <v>437</v>
      </c>
      <c r="F2" s="299"/>
      <c r="G2" s="302"/>
      <c r="H2" s="303"/>
      <c r="I2" s="5"/>
    </row>
    <row r="3" spans="2:9" ht="33.75" customHeight="1" x14ac:dyDescent="0.25">
      <c r="D3" s="34"/>
      <c r="E3" s="248" t="s">
        <v>263</v>
      </c>
      <c r="F3" s="248"/>
      <c r="G3" s="34"/>
      <c r="H3" s="34"/>
      <c r="I3" s="34"/>
    </row>
    <row r="4" spans="2:9" ht="15" customHeight="1" x14ac:dyDescent="0.2">
      <c r="D4" s="34"/>
      <c r="E4" s="61"/>
      <c r="F4" s="61"/>
      <c r="G4" s="34"/>
      <c r="H4" s="34"/>
      <c r="I4" s="34"/>
    </row>
    <row r="5" spans="2:9" ht="30" customHeight="1" x14ac:dyDescent="0.2">
      <c r="B5" s="300" t="s">
        <v>186</v>
      </c>
      <c r="C5" s="304"/>
      <c r="D5" s="304"/>
      <c r="E5" s="304"/>
      <c r="F5" s="304"/>
      <c r="G5" s="35"/>
      <c r="H5" s="35"/>
      <c r="I5" s="34"/>
    </row>
    <row r="6" spans="2:9" ht="21.75" customHeight="1" x14ac:dyDescent="0.25">
      <c r="F6" s="36" t="s">
        <v>84</v>
      </c>
      <c r="H6" s="37"/>
    </row>
    <row r="7" spans="2:9" ht="60" customHeight="1" x14ac:dyDescent="0.2">
      <c r="B7" s="38" t="s">
        <v>68</v>
      </c>
      <c r="C7" s="38" t="s">
        <v>187</v>
      </c>
      <c r="D7" s="39" t="s">
        <v>188</v>
      </c>
      <c r="E7" s="39" t="s">
        <v>189</v>
      </c>
      <c r="F7" s="39" t="s">
        <v>265</v>
      </c>
      <c r="G7" s="40"/>
      <c r="H7" s="40"/>
      <c r="I7" s="34"/>
    </row>
    <row r="8" spans="2:9" ht="20.25" customHeight="1" x14ac:dyDescent="0.2">
      <c r="B8" s="41" t="s">
        <v>75</v>
      </c>
      <c r="C8" s="41" t="s">
        <v>7</v>
      </c>
      <c r="D8" s="41">
        <v>1</v>
      </c>
      <c r="E8" s="41">
        <v>2</v>
      </c>
      <c r="F8" s="41">
        <v>3</v>
      </c>
      <c r="G8" s="42"/>
      <c r="H8" s="42"/>
      <c r="I8" s="34"/>
    </row>
    <row r="9" spans="2:9" ht="30" customHeight="1" x14ac:dyDescent="0.2">
      <c r="B9" s="305" t="s">
        <v>190</v>
      </c>
      <c r="C9" s="306"/>
      <c r="D9" s="306"/>
      <c r="E9" s="306"/>
      <c r="F9" s="307"/>
      <c r="G9" s="46"/>
      <c r="H9" s="46"/>
      <c r="I9" s="47"/>
    </row>
    <row r="10" spans="2:9" ht="28.5" customHeight="1" x14ac:dyDescent="0.2">
      <c r="B10" s="43" t="s">
        <v>86</v>
      </c>
      <c r="C10" s="62"/>
      <c r="D10" s="63"/>
      <c r="E10" s="63"/>
      <c r="F10" s="63"/>
      <c r="G10" s="46"/>
      <c r="H10" s="46"/>
      <c r="I10" s="47"/>
    </row>
    <row r="11" spans="2:9" ht="22.5" customHeight="1" x14ac:dyDescent="0.2">
      <c r="B11" s="43" t="s">
        <v>76</v>
      </c>
      <c r="C11" s="62"/>
      <c r="D11" s="63"/>
      <c r="E11" s="63"/>
      <c r="F11" s="63"/>
      <c r="G11" s="46"/>
      <c r="H11" s="46"/>
      <c r="I11" s="47"/>
    </row>
    <row r="12" spans="2:9" ht="27.75" customHeight="1" x14ac:dyDescent="0.2">
      <c r="B12" s="43"/>
      <c r="C12" s="44"/>
      <c r="D12" s="45"/>
      <c r="E12" s="45"/>
      <c r="F12" s="45"/>
      <c r="G12" s="46"/>
      <c r="H12" s="46"/>
      <c r="I12" s="47"/>
    </row>
    <row r="13" spans="2:9" ht="24" customHeight="1" x14ac:dyDescent="0.2">
      <c r="B13" s="43"/>
      <c r="C13" s="44"/>
      <c r="D13" s="45"/>
      <c r="E13" s="45"/>
      <c r="F13" s="45"/>
      <c r="G13" s="46"/>
      <c r="H13" s="46"/>
      <c r="I13" s="47"/>
    </row>
    <row r="14" spans="2:9" ht="24" customHeight="1" x14ac:dyDescent="0.2">
      <c r="B14" s="48"/>
      <c r="C14" s="49"/>
      <c r="D14" s="45"/>
      <c r="E14" s="45"/>
      <c r="F14" s="45"/>
      <c r="G14" s="46"/>
      <c r="H14" s="46"/>
      <c r="I14" s="47"/>
    </row>
    <row r="15" spans="2:9" ht="28.5" customHeight="1" x14ac:dyDescent="0.2">
      <c r="B15" s="48"/>
      <c r="C15" s="49"/>
      <c r="D15" s="45"/>
      <c r="E15" s="45"/>
      <c r="F15" s="45"/>
      <c r="G15" s="46"/>
      <c r="H15" s="46"/>
      <c r="I15" s="47"/>
    </row>
    <row r="16" spans="2:9" ht="29.25" customHeight="1" x14ac:dyDescent="0.2">
      <c r="B16" s="43"/>
      <c r="C16" s="44"/>
      <c r="D16" s="45"/>
      <c r="E16" s="45"/>
      <c r="F16" s="45"/>
      <c r="G16" s="46"/>
      <c r="H16" s="46"/>
      <c r="I16" s="47"/>
    </row>
    <row r="17" spans="2:9" ht="15" customHeight="1" x14ac:dyDescent="0.2">
      <c r="B17" s="50"/>
      <c r="C17" s="51"/>
      <c r="D17" s="52"/>
      <c r="E17" s="52"/>
      <c r="F17" s="52"/>
      <c r="G17" s="52"/>
      <c r="H17" s="52"/>
      <c r="I17" s="52"/>
    </row>
    <row r="20" spans="2:9" ht="23.25" x14ac:dyDescent="0.35">
      <c r="C20" s="150" t="s">
        <v>365</v>
      </c>
      <c r="D20" s="16"/>
      <c r="E20" s="221"/>
      <c r="F20" s="221"/>
    </row>
    <row r="21" spans="2:9" ht="21" customHeight="1" x14ac:dyDescent="0.35">
      <c r="B21" s="167"/>
      <c r="C21" s="16"/>
      <c r="D21" s="16"/>
      <c r="E21" s="247" t="s">
        <v>12</v>
      </c>
      <c r="F21" s="247"/>
    </row>
    <row r="22" spans="2:9" ht="23.25" x14ac:dyDescent="0.35">
      <c r="B22" s="18"/>
      <c r="C22" s="16"/>
      <c r="D22" s="16"/>
      <c r="E22" s="221"/>
      <c r="F22" s="221"/>
    </row>
    <row r="23" spans="2:9" ht="23.25" x14ac:dyDescent="0.35">
      <c r="B23" s="18"/>
      <c r="C23" s="16"/>
      <c r="D23" s="16"/>
      <c r="E23" s="247" t="s">
        <v>367</v>
      </c>
      <c r="F23" s="247"/>
    </row>
    <row r="24" spans="2:9" ht="18.75" x14ac:dyDescent="0.3">
      <c r="B24" s="18"/>
      <c r="C24" s="18"/>
      <c r="D24" s="18"/>
      <c r="E24" s="221"/>
      <c r="F24" s="221"/>
    </row>
    <row r="25" spans="2:9" ht="18.75" x14ac:dyDescent="0.3">
      <c r="B25" s="18"/>
      <c r="C25" s="18"/>
      <c r="D25" s="18"/>
      <c r="E25" s="247" t="s">
        <v>366</v>
      </c>
      <c r="F25" s="247"/>
    </row>
    <row r="28" spans="2:9" ht="16.5" x14ac:dyDescent="0.25">
      <c r="C28" s="3"/>
      <c r="D28" s="4"/>
      <c r="E28" s="4"/>
      <c r="F28" s="4"/>
      <c r="G28" s="4"/>
      <c r="H28" s="4"/>
      <c r="I28" s="4"/>
    </row>
    <row r="29" spans="2:9" ht="16.5" x14ac:dyDescent="0.25">
      <c r="C29" s="3"/>
      <c r="D29" s="4"/>
      <c r="E29" s="4"/>
      <c r="F29" s="4"/>
      <c r="G29" s="4"/>
      <c r="H29" s="4"/>
      <c r="I29" s="4"/>
    </row>
    <row r="30" spans="2:9" ht="16.5" x14ac:dyDescent="0.25">
      <c r="C30" s="3"/>
      <c r="D30" s="4"/>
      <c r="E30" s="4"/>
      <c r="F30" s="4"/>
      <c r="G30" s="4"/>
      <c r="H30" s="4"/>
      <c r="I30" s="4"/>
    </row>
    <row r="31" spans="2:9" ht="16.5" x14ac:dyDescent="0.25">
      <c r="C31" s="3"/>
      <c r="D31" s="4"/>
      <c r="E31" s="4"/>
      <c r="F31" s="4"/>
      <c r="G31" s="4"/>
      <c r="H31" s="4"/>
      <c r="I31" s="4"/>
    </row>
    <row r="32" spans="2:9" ht="16.5" x14ac:dyDescent="0.25">
      <c r="C32" s="3"/>
      <c r="D32" s="4"/>
      <c r="E32" s="4"/>
      <c r="F32" s="4"/>
      <c r="G32" s="4"/>
      <c r="H32" s="4"/>
      <c r="I32" s="4"/>
    </row>
    <row r="33" spans="3:9" ht="16.5" x14ac:dyDescent="0.25">
      <c r="C33" s="3"/>
      <c r="D33" s="4"/>
      <c r="E33" s="4"/>
      <c r="F33" s="4"/>
      <c r="G33" s="4"/>
      <c r="H33" s="4"/>
      <c r="I33" s="4"/>
    </row>
    <row r="34" spans="3:9" ht="16.5" x14ac:dyDescent="0.25">
      <c r="C34" s="3"/>
      <c r="D34" s="4"/>
      <c r="E34" s="4"/>
      <c r="F34" s="4"/>
      <c r="G34" s="4"/>
      <c r="H34" s="4"/>
      <c r="I34" s="4"/>
    </row>
    <row r="35" spans="3:9" ht="16.5" x14ac:dyDescent="0.25">
      <c r="C35" s="3"/>
      <c r="D35" s="4"/>
      <c r="E35" s="4"/>
      <c r="F35" s="4"/>
      <c r="G35" s="4"/>
      <c r="H35" s="4"/>
      <c r="I35" s="4"/>
    </row>
    <row r="36" spans="3:9" ht="16.5" x14ac:dyDescent="0.25">
      <c r="C36" s="3"/>
      <c r="D36" s="4"/>
      <c r="E36" s="4"/>
      <c r="F36" s="4"/>
      <c r="G36" s="4"/>
      <c r="H36" s="4"/>
      <c r="I36" s="4"/>
    </row>
    <row r="37" spans="3:9" ht="16.5" x14ac:dyDescent="0.25">
      <c r="C37" s="3"/>
      <c r="D37" s="4"/>
      <c r="E37" s="4"/>
      <c r="F37" s="4"/>
      <c r="G37" s="4"/>
      <c r="H37" s="4"/>
      <c r="I37" s="4"/>
    </row>
    <row r="38" spans="3:9" ht="16.5" x14ac:dyDescent="0.25">
      <c r="C38" s="3"/>
      <c r="D38" s="4"/>
      <c r="E38" s="4"/>
      <c r="F38" s="4"/>
      <c r="G38" s="4"/>
      <c r="H38" s="4"/>
      <c r="I38" s="4"/>
    </row>
    <row r="39" spans="3:9" ht="16.5" x14ac:dyDescent="0.25">
      <c r="C39" s="3"/>
      <c r="D39" s="4"/>
      <c r="E39" s="4"/>
      <c r="F39" s="4"/>
      <c r="G39" s="4"/>
      <c r="H39" s="4"/>
      <c r="I39" s="4"/>
    </row>
    <row r="40" spans="3:9" ht="16.5" x14ac:dyDescent="0.25">
      <c r="C40" s="3"/>
      <c r="D40" s="4"/>
      <c r="E40" s="4"/>
      <c r="F40" s="4"/>
      <c r="G40" s="4"/>
      <c r="H40" s="4"/>
      <c r="I40" s="4"/>
    </row>
    <row r="41" spans="3:9" ht="16.5" x14ac:dyDescent="0.25">
      <c r="C41" s="3"/>
      <c r="D41" s="4"/>
      <c r="E41" s="4"/>
      <c r="F41" s="4"/>
      <c r="G41" s="4"/>
      <c r="H41" s="4"/>
      <c r="I41" s="4"/>
    </row>
    <row r="42" spans="3:9" ht="16.5" x14ac:dyDescent="0.25">
      <c r="C42" s="3"/>
      <c r="D42" s="4"/>
      <c r="E42" s="4"/>
      <c r="F42" s="4"/>
      <c r="G42" s="4"/>
      <c r="H42" s="4"/>
      <c r="I42" s="4"/>
    </row>
    <row r="43" spans="3:9" ht="16.5" x14ac:dyDescent="0.25">
      <c r="C43" s="3"/>
      <c r="D43" s="4"/>
      <c r="E43" s="4"/>
      <c r="F43" s="4"/>
      <c r="G43" s="4"/>
      <c r="H43" s="4"/>
      <c r="I43" s="4"/>
    </row>
    <row r="44" spans="3:9" ht="16.5" x14ac:dyDescent="0.25">
      <c r="C44" s="3"/>
      <c r="D44" s="4"/>
      <c r="E44" s="4"/>
      <c r="F44" s="4"/>
      <c r="G44" s="4"/>
      <c r="H44" s="4"/>
      <c r="I44" s="4"/>
    </row>
    <row r="45" spans="3:9" ht="16.5" x14ac:dyDescent="0.25">
      <c r="C45" s="3"/>
      <c r="D45" s="4"/>
      <c r="E45" s="4"/>
      <c r="F45" s="4"/>
      <c r="G45" s="4"/>
      <c r="H45" s="4"/>
      <c r="I45" s="4"/>
    </row>
    <row r="46" spans="3:9" ht="16.5" x14ac:dyDescent="0.25">
      <c r="C46" s="3"/>
      <c r="D46" s="4"/>
      <c r="E46" s="4"/>
      <c r="F46" s="4"/>
      <c r="G46" s="4"/>
      <c r="H46" s="4"/>
      <c r="I46" s="4"/>
    </row>
    <row r="47" spans="3:9" ht="16.5" x14ac:dyDescent="0.25">
      <c r="C47" s="3"/>
      <c r="D47" s="4"/>
      <c r="E47" s="4"/>
      <c r="F47" s="4"/>
      <c r="G47" s="4"/>
      <c r="H47" s="4"/>
      <c r="I47" s="4"/>
    </row>
    <row r="48" spans="3:9" ht="16.5" x14ac:dyDescent="0.25">
      <c r="C48" s="3"/>
      <c r="D48" s="4"/>
      <c r="E48" s="4"/>
      <c r="F48" s="4"/>
      <c r="G48" s="4"/>
      <c r="H48" s="4"/>
      <c r="I48" s="4"/>
    </row>
    <row r="49" spans="3:9" ht="16.5" x14ac:dyDescent="0.25">
      <c r="C49" s="3"/>
      <c r="D49" s="4"/>
      <c r="E49" s="4"/>
      <c r="F49" s="4"/>
      <c r="G49" s="4"/>
      <c r="H49" s="4"/>
      <c r="I49" s="4"/>
    </row>
    <row r="50" spans="3:9" ht="16.5" x14ac:dyDescent="0.25">
      <c r="C50" s="3"/>
      <c r="D50" s="4"/>
      <c r="E50" s="4"/>
      <c r="F50" s="4"/>
      <c r="G50" s="4"/>
      <c r="H50" s="4"/>
      <c r="I50" s="4"/>
    </row>
    <row r="51" spans="3:9" ht="16.5" x14ac:dyDescent="0.25">
      <c r="C51" s="3"/>
      <c r="D51" s="4"/>
      <c r="E51" s="4"/>
      <c r="F51" s="4"/>
      <c r="G51" s="4"/>
      <c r="H51" s="4"/>
      <c r="I51" s="4"/>
    </row>
    <row r="52" spans="3:9" ht="16.5" x14ac:dyDescent="0.25">
      <c r="C52" s="3"/>
      <c r="D52" s="4"/>
      <c r="E52" s="4"/>
      <c r="F52" s="4"/>
      <c r="G52" s="4"/>
      <c r="H52" s="4"/>
      <c r="I52" s="4"/>
    </row>
    <row r="53" spans="3:9" ht="16.5" x14ac:dyDescent="0.25">
      <c r="C53" s="3"/>
      <c r="D53" s="4"/>
      <c r="E53" s="4"/>
      <c r="F53" s="4"/>
      <c r="G53" s="4"/>
      <c r="H53" s="4"/>
      <c r="I53" s="4"/>
    </row>
    <row r="54" spans="3:9" ht="16.5" x14ac:dyDescent="0.25">
      <c r="C54" s="3"/>
    </row>
    <row r="55" spans="3:9" ht="16.5" x14ac:dyDescent="0.25">
      <c r="C55" s="3"/>
    </row>
    <row r="56" spans="3:9" ht="16.5" x14ac:dyDescent="0.25">
      <c r="C56" s="3"/>
    </row>
    <row r="57" spans="3:9" ht="16.5" x14ac:dyDescent="0.25">
      <c r="C57" s="3"/>
    </row>
    <row r="58" spans="3:9" ht="16.5" x14ac:dyDescent="0.25">
      <c r="C58" s="3"/>
    </row>
    <row r="59" spans="3:9" ht="16.5" x14ac:dyDescent="0.25">
      <c r="C59" s="3"/>
    </row>
    <row r="60" spans="3:9" ht="16.5" x14ac:dyDescent="0.25">
      <c r="C60" s="3"/>
    </row>
    <row r="61" spans="3:9" ht="16.5" x14ac:dyDescent="0.25">
      <c r="C61" s="3"/>
    </row>
    <row r="62" spans="3:9" ht="16.5" x14ac:dyDescent="0.25">
      <c r="C62" s="3"/>
    </row>
    <row r="63" spans="3:9" ht="16.5" x14ac:dyDescent="0.25">
      <c r="C63" s="3"/>
    </row>
    <row r="64" spans="3:9" ht="16.5" x14ac:dyDescent="0.25">
      <c r="C64" s="3"/>
    </row>
    <row r="65" spans="3:3" ht="16.5" x14ac:dyDescent="0.25">
      <c r="C65" s="3"/>
    </row>
    <row r="66" spans="3:3" ht="16.5" x14ac:dyDescent="0.25">
      <c r="C66" s="3"/>
    </row>
    <row r="67" spans="3:3" ht="16.5" x14ac:dyDescent="0.25">
      <c r="C67" s="3"/>
    </row>
    <row r="68" spans="3:3" ht="16.5" x14ac:dyDescent="0.25">
      <c r="C68" s="3"/>
    </row>
    <row r="69" spans="3:3" ht="16.5" x14ac:dyDescent="0.25">
      <c r="C69" s="3"/>
    </row>
    <row r="70" spans="3:3" ht="16.5" x14ac:dyDescent="0.25">
      <c r="C70" s="3"/>
    </row>
    <row r="71" spans="3:3" ht="16.5" x14ac:dyDescent="0.25">
      <c r="C71" s="3"/>
    </row>
    <row r="72" spans="3:3" ht="16.5" x14ac:dyDescent="0.25">
      <c r="C72" s="3"/>
    </row>
    <row r="73" spans="3:3" ht="16.5" x14ac:dyDescent="0.25">
      <c r="C73" s="3"/>
    </row>
    <row r="74" spans="3:3" ht="16.5" x14ac:dyDescent="0.25">
      <c r="C74" s="3"/>
    </row>
    <row r="75" spans="3:3" ht="16.5" x14ac:dyDescent="0.25">
      <c r="C75" s="3"/>
    </row>
    <row r="76" spans="3:3" ht="16.5" x14ac:dyDescent="0.25">
      <c r="C76" s="3"/>
    </row>
    <row r="77" spans="3:3" ht="16.5" x14ac:dyDescent="0.25">
      <c r="C77" s="3"/>
    </row>
    <row r="78" spans="3:3" ht="16.5" x14ac:dyDescent="0.25">
      <c r="C78" s="3"/>
    </row>
    <row r="79" spans="3:3" ht="16.5" x14ac:dyDescent="0.25">
      <c r="C79" s="3"/>
    </row>
    <row r="80" spans="3:3" ht="16.5" x14ac:dyDescent="0.25">
      <c r="C80" s="3"/>
    </row>
    <row r="81" spans="3:3" ht="16.5" x14ac:dyDescent="0.25">
      <c r="C81" s="3"/>
    </row>
    <row r="82" spans="3:3" ht="16.5" x14ac:dyDescent="0.25">
      <c r="C82" s="3"/>
    </row>
    <row r="83" spans="3:3" ht="16.5" x14ac:dyDescent="0.25">
      <c r="C83" s="3"/>
    </row>
    <row r="84" spans="3:3" ht="16.5" x14ac:dyDescent="0.25">
      <c r="C84" s="3"/>
    </row>
    <row r="85" spans="3:3" ht="16.5" x14ac:dyDescent="0.25">
      <c r="C85" s="3"/>
    </row>
  </sheetData>
  <mergeCells count="11">
    <mergeCell ref="E2:F2"/>
    <mergeCell ref="G2:H2"/>
    <mergeCell ref="B5:F5"/>
    <mergeCell ref="E3:F3"/>
    <mergeCell ref="E25:F25"/>
    <mergeCell ref="E20:F20"/>
    <mergeCell ref="E21:F21"/>
    <mergeCell ref="E22:F22"/>
    <mergeCell ref="E23:F23"/>
    <mergeCell ref="E24:F24"/>
    <mergeCell ref="B9:F9"/>
  </mergeCells>
  <phoneticPr fontId="13" type="noConversion"/>
  <printOptions horizontalCentered="1"/>
  <pageMargins left="0" right="0" top="0" bottom="0" header="0.31496062992125984" footer="0.11811023622047245"/>
  <pageSetup paperSize="9" scale="75" orientation="portrait" r:id="rId1"/>
  <colBreaks count="1" manualBreakCount="1">
    <brk id="7" max="30" man="1"/>
  </colBreaks>
  <ignoredErrors>
    <ignoredError sqref="B9:F10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D1741-9955-4AC6-A862-451F9917728B}">
  <sheetPr>
    <tabColor rgb="FF7030A0"/>
  </sheetPr>
  <dimension ref="A1:Q29"/>
  <sheetViews>
    <sheetView workbookViewId="0">
      <selection activeCell="N1" sqref="N1:N2"/>
    </sheetView>
  </sheetViews>
  <sheetFormatPr defaultRowHeight="15.75" x14ac:dyDescent="0.25"/>
  <cols>
    <col min="1" max="1" width="16.140625" customWidth="1"/>
    <col min="4" max="4" width="14.7109375" customWidth="1"/>
    <col min="6" max="6" width="34.28515625" customWidth="1"/>
    <col min="10" max="10" width="26" style="202" customWidth="1"/>
    <col min="11" max="13" width="9.140625" style="202"/>
    <col min="14" max="14" width="10.85546875" style="202" customWidth="1"/>
    <col min="15" max="16" width="9.140625" style="203"/>
    <col min="17" max="17" width="30.85546875" style="203" customWidth="1"/>
  </cols>
  <sheetData>
    <row r="1" spans="1:17" x14ac:dyDescent="0.25">
      <c r="A1" t="s">
        <v>439</v>
      </c>
      <c r="B1" t="s">
        <v>442</v>
      </c>
      <c r="D1" t="s">
        <v>443</v>
      </c>
      <c r="F1" t="s">
        <v>431</v>
      </c>
      <c r="H1" t="s">
        <v>431</v>
      </c>
      <c r="J1" s="202" t="s">
        <v>433</v>
      </c>
      <c r="L1" s="202" t="s">
        <v>434</v>
      </c>
      <c r="N1" s="202" t="s">
        <v>435</v>
      </c>
      <c r="Q1" s="203" t="s">
        <v>432</v>
      </c>
    </row>
    <row r="2" spans="1:17" ht="63" x14ac:dyDescent="0.25">
      <c r="A2" t="s">
        <v>440</v>
      </c>
      <c r="B2" t="s">
        <v>172</v>
      </c>
      <c r="D2" t="s">
        <v>444</v>
      </c>
      <c r="F2" t="s">
        <v>249</v>
      </c>
      <c r="H2" t="s">
        <v>319</v>
      </c>
      <c r="J2" s="204" t="s">
        <v>446</v>
      </c>
      <c r="L2" s="202" t="s">
        <v>447</v>
      </c>
      <c r="N2" s="202">
        <v>2018</v>
      </c>
      <c r="O2" s="204"/>
      <c r="P2" s="204"/>
      <c r="Q2" s="204" t="s">
        <v>448</v>
      </c>
    </row>
    <row r="3" spans="1:17" ht="63" x14ac:dyDescent="0.25">
      <c r="A3" t="s">
        <v>441</v>
      </c>
      <c r="B3" t="s">
        <v>178</v>
      </c>
      <c r="D3" t="s">
        <v>445</v>
      </c>
      <c r="F3" t="s">
        <v>291</v>
      </c>
      <c r="H3" t="s">
        <v>321</v>
      </c>
      <c r="J3" s="204" t="s">
        <v>449</v>
      </c>
      <c r="L3" s="202" t="s">
        <v>450</v>
      </c>
      <c r="N3" s="202">
        <f>N2+1</f>
        <v>2019</v>
      </c>
      <c r="O3" s="204"/>
      <c r="P3" s="204"/>
      <c r="Q3" s="204" t="s">
        <v>451</v>
      </c>
    </row>
    <row r="4" spans="1:17" ht="31.5" x14ac:dyDescent="0.25">
      <c r="F4" t="s">
        <v>258</v>
      </c>
      <c r="J4" s="204" t="s">
        <v>452</v>
      </c>
      <c r="L4" s="202" t="s">
        <v>453</v>
      </c>
      <c r="N4" s="202">
        <f t="shared" ref="N4:N23" si="0">N3+1</f>
        <v>2020</v>
      </c>
      <c r="O4" s="204"/>
      <c r="P4" s="204"/>
      <c r="Q4" s="204"/>
    </row>
    <row r="5" spans="1:17" ht="47.25" x14ac:dyDescent="0.25">
      <c r="F5" t="s">
        <v>317</v>
      </c>
      <c r="J5" s="204" t="s">
        <v>454</v>
      </c>
      <c r="L5" s="202" t="s">
        <v>455</v>
      </c>
      <c r="N5" s="202">
        <f t="shared" si="0"/>
        <v>2021</v>
      </c>
      <c r="O5" s="204"/>
      <c r="P5" s="204"/>
      <c r="Q5" s="204"/>
    </row>
    <row r="6" spans="1:17" x14ac:dyDescent="0.25">
      <c r="F6" t="s">
        <v>323</v>
      </c>
      <c r="L6" s="202" t="s">
        <v>456</v>
      </c>
      <c r="N6" s="202">
        <f t="shared" si="0"/>
        <v>2022</v>
      </c>
      <c r="O6" s="204"/>
      <c r="P6" s="204"/>
      <c r="Q6" s="204"/>
    </row>
    <row r="7" spans="1:17" x14ac:dyDescent="0.25">
      <c r="F7" t="s">
        <v>317</v>
      </c>
      <c r="L7" s="202" t="s">
        <v>457</v>
      </c>
      <c r="N7" s="202">
        <f t="shared" si="0"/>
        <v>2023</v>
      </c>
      <c r="O7" s="204"/>
      <c r="P7" s="204"/>
      <c r="Q7" s="204"/>
    </row>
    <row r="8" spans="1:17" x14ac:dyDescent="0.25">
      <c r="F8" t="s">
        <v>323</v>
      </c>
      <c r="L8" s="202" t="s">
        <v>458</v>
      </c>
      <c r="N8" s="202">
        <f t="shared" si="0"/>
        <v>2024</v>
      </c>
      <c r="O8" s="204"/>
      <c r="P8" s="204"/>
      <c r="Q8" s="204"/>
    </row>
    <row r="9" spans="1:17" x14ac:dyDescent="0.25">
      <c r="L9" s="202" t="s">
        <v>459</v>
      </c>
      <c r="N9" s="202">
        <f t="shared" si="0"/>
        <v>2025</v>
      </c>
      <c r="O9" s="204"/>
      <c r="P9" s="204"/>
      <c r="Q9" s="204"/>
    </row>
    <row r="10" spans="1:17" x14ac:dyDescent="0.25">
      <c r="L10" s="202" t="s">
        <v>460</v>
      </c>
      <c r="N10" s="202">
        <f t="shared" si="0"/>
        <v>2026</v>
      </c>
      <c r="O10" s="204"/>
      <c r="P10" s="204"/>
      <c r="Q10" s="204"/>
    </row>
    <row r="11" spans="1:17" x14ac:dyDescent="0.25">
      <c r="L11" s="202" t="s">
        <v>461</v>
      </c>
      <c r="N11" s="202">
        <f t="shared" si="0"/>
        <v>2027</v>
      </c>
      <c r="O11" s="204"/>
      <c r="P11" s="204"/>
      <c r="Q11" s="204"/>
    </row>
    <row r="12" spans="1:17" x14ac:dyDescent="0.25">
      <c r="L12" s="202" t="s">
        <v>462</v>
      </c>
      <c r="N12" s="202">
        <f t="shared" si="0"/>
        <v>2028</v>
      </c>
      <c r="O12" s="204"/>
      <c r="P12" s="204"/>
      <c r="Q12" s="204"/>
    </row>
    <row r="13" spans="1:17" x14ac:dyDescent="0.25">
      <c r="L13" s="202" t="s">
        <v>463</v>
      </c>
      <c r="N13" s="202">
        <f t="shared" si="0"/>
        <v>2029</v>
      </c>
      <c r="O13" s="204"/>
      <c r="P13" s="204"/>
      <c r="Q13" s="204"/>
    </row>
    <row r="14" spans="1:17" x14ac:dyDescent="0.25">
      <c r="N14" s="202">
        <f t="shared" si="0"/>
        <v>2030</v>
      </c>
      <c r="O14" s="204"/>
      <c r="P14" s="204"/>
      <c r="Q14" s="204"/>
    </row>
    <row r="15" spans="1:17" x14ac:dyDescent="0.25">
      <c r="N15" s="202">
        <f t="shared" si="0"/>
        <v>2031</v>
      </c>
      <c r="O15" s="204"/>
      <c r="P15" s="204"/>
      <c r="Q15" s="204"/>
    </row>
    <row r="16" spans="1:17" x14ac:dyDescent="0.25">
      <c r="N16" s="202">
        <f t="shared" si="0"/>
        <v>2032</v>
      </c>
      <c r="O16" s="204"/>
      <c r="P16" s="204"/>
      <c r="Q16" s="204"/>
    </row>
    <row r="17" spans="14:17" x14ac:dyDescent="0.25">
      <c r="N17" s="202">
        <f>N16+1</f>
        <v>2033</v>
      </c>
      <c r="O17" s="204"/>
      <c r="P17" s="204"/>
      <c r="Q17" s="204"/>
    </row>
    <row r="18" spans="14:17" x14ac:dyDescent="0.25">
      <c r="N18" s="202">
        <f t="shared" si="0"/>
        <v>2034</v>
      </c>
      <c r="O18" s="204"/>
      <c r="P18" s="204"/>
      <c r="Q18" s="204"/>
    </row>
    <row r="19" spans="14:17" x14ac:dyDescent="0.25">
      <c r="N19" s="202">
        <f t="shared" si="0"/>
        <v>2035</v>
      </c>
      <c r="O19" s="204"/>
      <c r="P19" s="204"/>
      <c r="Q19" s="204"/>
    </row>
    <row r="20" spans="14:17" x14ac:dyDescent="0.25">
      <c r="N20" s="202">
        <f t="shared" si="0"/>
        <v>2036</v>
      </c>
      <c r="O20" s="204"/>
      <c r="P20" s="204"/>
      <c r="Q20" s="204"/>
    </row>
    <row r="21" spans="14:17" x14ac:dyDescent="0.25">
      <c r="N21" s="202">
        <f t="shared" si="0"/>
        <v>2037</v>
      </c>
      <c r="O21" s="204"/>
      <c r="P21" s="204"/>
      <c r="Q21" s="204"/>
    </row>
    <row r="22" spans="14:17" x14ac:dyDescent="0.25">
      <c r="N22" s="202">
        <f t="shared" si="0"/>
        <v>2038</v>
      </c>
      <c r="O22" s="204"/>
      <c r="P22" s="204"/>
      <c r="Q22" s="204"/>
    </row>
    <row r="23" spans="14:17" x14ac:dyDescent="0.25">
      <c r="N23" s="202">
        <f t="shared" si="0"/>
        <v>2039</v>
      </c>
      <c r="O23" s="204"/>
      <c r="P23" s="204"/>
      <c r="Q23" s="204"/>
    </row>
    <row r="24" spans="14:17" x14ac:dyDescent="0.25">
      <c r="N24" s="202">
        <f>N23+1</f>
        <v>2040</v>
      </c>
      <c r="O24" s="204"/>
      <c r="P24" s="204"/>
      <c r="Q24" s="204"/>
    </row>
    <row r="25" spans="14:17" x14ac:dyDescent="0.25">
      <c r="O25" s="204"/>
      <c r="P25" s="204"/>
      <c r="Q25" s="204"/>
    </row>
    <row r="26" spans="14:17" x14ac:dyDescent="0.25">
      <c r="O26" s="204"/>
      <c r="P26" s="204"/>
      <c r="Q26" s="204"/>
    </row>
    <row r="27" spans="14:17" x14ac:dyDescent="0.25">
      <c r="O27" s="204"/>
      <c r="P27" s="204"/>
      <c r="Q27" s="204"/>
    </row>
    <row r="28" spans="14:17" x14ac:dyDescent="0.25">
      <c r="O28" s="204"/>
      <c r="P28" s="204"/>
      <c r="Q28" s="204"/>
    </row>
    <row r="29" spans="14:17" x14ac:dyDescent="0.25">
      <c r="O29" s="204"/>
      <c r="P29" s="204"/>
      <c r="Q29" s="20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7</vt:i4>
      </vt:variant>
      <vt:variant>
        <vt:lpstr>Іменовані діапазони</vt:lpstr>
      </vt:variant>
      <vt:variant>
        <vt:i4>5</vt:i4>
      </vt:variant>
    </vt:vector>
  </HeadingPairs>
  <TitlesOfParts>
    <vt:vector size="12" baseType="lpstr">
      <vt:lpstr>3-НКРЕКП-постачання_ее</vt:lpstr>
      <vt:lpstr>Додаток 1</vt:lpstr>
      <vt:lpstr>Додаток 2</vt:lpstr>
      <vt:lpstr>Додаток 3</vt:lpstr>
      <vt:lpstr>Додаток 4</vt:lpstr>
      <vt:lpstr>Додаток 5</vt:lpstr>
      <vt:lpstr>Випад_списки</vt:lpstr>
      <vt:lpstr>'3-НКРЕКП-постачання_ее'!Область_друку</vt:lpstr>
      <vt:lpstr>'Додаток 1'!Область_друку</vt:lpstr>
      <vt:lpstr>'Додаток 2'!Область_друку</vt:lpstr>
      <vt:lpstr>'Додаток 3'!Область_друку</vt:lpstr>
      <vt:lpstr>'Додаток 5'!Область_друку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Тетяна Сухачевська</dc:creator>
  <cp:lastModifiedBy>Марина Мілова</cp:lastModifiedBy>
  <cp:lastPrinted>2025-02-26T10:05:21Z</cp:lastPrinted>
  <dcterms:created xsi:type="dcterms:W3CDTF">2016-11-08T09:45:42Z</dcterms:created>
  <dcterms:modified xsi:type="dcterms:W3CDTF">2025-11-25T10:11:06Z</dcterms:modified>
</cp:coreProperties>
</file>